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1" activeTab="1"/>
  </bookViews>
  <sheets>
    <sheet name="Лист4" sheetId="1" state="hidden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<sst xmlns="http://schemas.openxmlformats.org/spreadsheetml/2006/main" count="148" uniqueCount="58">
  <si>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</si>
  <si>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</si>
  <si>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</si>
  <si>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</si>
  <si>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</si>
  <si>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</si>
  <si>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</si>
  <si>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</si>
  <si>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</si>
  <si>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</si>
  <si>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</si>
  <si>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</si>
  <si>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</si>
  <si>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</si>
  <si>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</si>
  <si>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процент</t>
  </si>
  <si>
    <t>человек</t>
  </si>
  <si>
    <t>Отчетность учреждения</t>
  </si>
  <si>
    <t>Присмотр и уход</t>
  </si>
  <si>
    <t>Итого сводная оценка по учреждению</t>
  </si>
  <si>
    <t>Приложение № 4</t>
  </si>
  <si>
    <t>к Порядку и условиям формирования</t>
  </si>
  <si>
    <t>муниципального задания в отношении</t>
  </si>
  <si>
    <t>муниципальных учреждений</t>
  </si>
  <si>
    <t xml:space="preserve">и финансового обеспечения </t>
  </si>
  <si>
    <t>выполнения муниципального задания</t>
  </si>
  <si>
    <t>ИНН учреждения, оказывающего услугу (выполняющего работу)</t>
  </si>
  <si>
    <t>Фактическое значение за отчетный финансовый период</t>
  </si>
  <si>
    <t>Реализация основных общеобразовательных программ дошкольного  образования</t>
  </si>
  <si>
    <t>Доля выпускников с достаточным уровнем готовности к обучению в 1-ом классе школы (обучающиеся с ОВЗ)</t>
  </si>
  <si>
    <t>Доля потребителей, удовлетворенных качеством оказанной образовательным учреждением услуги (обучающиеся с ОВЗ от 3 до 8 лет)</t>
  </si>
  <si>
    <t>Определяется по результатам опросов потребителей услуги</t>
  </si>
  <si>
    <t>Доля детей, не посещающих детский сад, по причине инфекционных заболеваний (обучающиеся с ОВЗ от 3 до 8 лет)</t>
  </si>
  <si>
    <t>Доля выпускников с достаточным уровнем готовности к обучению в 1-ом классе школы (обучающиеся за исключением обучающихся с ОВЗ и детей-инвалидов)</t>
  </si>
  <si>
    <t>Доля потребителей, удовлетворенных качеством оказанной образовательным учреждением услуги (обучающиеся за исключением обучающихся с ОВЗ и детей-инвалидов от 3 до 8 лет)</t>
  </si>
  <si>
    <t>Доля детей, не посещающих детский сад, по причине инфекционных заболеваний (обучающиеся за исключением обучающихся с ОВЗ и детей-инвалидов от 3 до 8 лет)</t>
  </si>
  <si>
    <t>охват лиц, нуждающихся в присмотре и уходе (обучающиеся дети-инвалиды)</t>
  </si>
  <si>
    <t>удовлеворенность родителей (обучающиеся дети-инвалиды)</t>
  </si>
  <si>
    <t>Число обучающихся детей-инвалидов</t>
  </si>
  <si>
    <t xml:space="preserve">Число обучающихся с ограниченными возможностями здоровья (ОВЗ) от 3 до 8 лет </t>
  </si>
  <si>
    <r>
      <t xml:space="preserve">Число обучающихся с ограниченными возможностями здоровья (ОВЗ) от 3 до 8 лет  </t>
    </r>
    <r>
      <rPr>
        <b/>
        <sz val="11"/>
        <color indexed="8"/>
        <rFont val="Times New Roman"/>
        <family val="1"/>
      </rPr>
      <t>(комбинированные группы)</t>
    </r>
  </si>
  <si>
    <r>
      <t xml:space="preserve">Число обучающихся за </t>
    </r>
    <r>
      <rPr>
        <b/>
        <sz val="11"/>
        <color indexed="8"/>
        <rFont val="Times New Roman"/>
        <family val="1"/>
      </rPr>
      <t>исключением</t>
    </r>
    <r>
      <rPr>
        <sz val="11"/>
        <color indexed="8"/>
        <rFont val="Times New Roman"/>
        <family val="1"/>
      </rPr>
      <t xml:space="preserve"> обучающихся с ограниченными возможностями здоровья (ОВЗ) и детей инвалидов от 3 до 8 лет </t>
    </r>
    <r>
      <rPr>
        <b/>
        <sz val="11"/>
        <color indexed="8"/>
        <rFont val="Times New Roman"/>
        <family val="1"/>
      </rPr>
      <t>(комбинированные группы)</t>
    </r>
  </si>
  <si>
    <r>
      <t xml:space="preserve">Число обучающихся за </t>
    </r>
    <r>
      <rPr>
        <b/>
        <sz val="11"/>
        <color indexed="8"/>
        <rFont val="Times New Roman"/>
        <family val="1"/>
      </rPr>
      <t xml:space="preserve">исключением </t>
    </r>
    <r>
      <rPr>
        <sz val="11"/>
        <color indexed="8"/>
        <rFont val="Times New Roman"/>
        <family val="1"/>
      </rPr>
      <t>обучающихся с ограниченными возможностями здоровья (ОВЗ) и детей инвалидов от 3 до 8 лет</t>
    </r>
  </si>
  <si>
    <r>
      <t xml:space="preserve">охват лиц, нуждающихся в присмотре и уходе (обучающиеся </t>
    </r>
    <r>
      <rPr>
        <b/>
        <sz val="11"/>
        <color indexed="8"/>
        <rFont val="Times New Roman"/>
        <family val="1"/>
      </rPr>
      <t>за исключением</t>
    </r>
    <r>
      <rPr>
        <sz val="11"/>
        <color indexed="8"/>
        <rFont val="Times New Roman"/>
        <family val="1"/>
      </rPr>
      <t xml:space="preserve"> детей-инвалидов и инвалидов)</t>
    </r>
  </si>
  <si>
    <r>
      <t xml:space="preserve">удовлеворенность родителей (обучающиеся </t>
    </r>
    <r>
      <rPr>
        <b/>
        <sz val="11"/>
        <color indexed="8"/>
        <rFont val="Times New Roman"/>
        <family val="1"/>
      </rPr>
      <t>за исключением</t>
    </r>
    <r>
      <rPr>
        <sz val="11"/>
        <color indexed="8"/>
        <rFont val="Times New Roman"/>
        <family val="1"/>
      </rPr>
      <t xml:space="preserve"> детей-инвалидов и инвалидов)</t>
    </r>
  </si>
  <si>
    <r>
      <t>Число обучающихся, за и</t>
    </r>
    <r>
      <rPr>
        <b/>
        <sz val="11"/>
        <color indexed="8"/>
        <rFont val="Times New Roman"/>
        <family val="1"/>
      </rPr>
      <t>сключением</t>
    </r>
    <r>
      <rPr>
        <sz val="11"/>
        <color indexed="8"/>
        <rFont val="Times New Roman"/>
        <family val="1"/>
      </rPr>
      <t xml:space="preserve"> детей-инвалидов и инвалидов</t>
    </r>
  </si>
  <si>
    <r>
      <t xml:space="preserve">Число обучающихся детей-инвалидов </t>
    </r>
    <r>
      <rPr>
        <b/>
        <sz val="11"/>
        <color indexed="8"/>
        <rFont val="Times New Roman"/>
        <family val="1"/>
      </rPr>
      <t>(комбинированные группы)</t>
    </r>
  </si>
  <si>
    <r>
      <t xml:space="preserve">Число обучающихся, за </t>
    </r>
    <r>
      <rPr>
        <b/>
        <sz val="11"/>
        <color indexed="8"/>
        <rFont val="Times New Roman"/>
        <family val="1"/>
      </rPr>
      <t>исключением</t>
    </r>
    <r>
      <rPr>
        <sz val="11"/>
        <color indexed="8"/>
        <rFont val="Times New Roman"/>
        <family val="1"/>
      </rPr>
      <t xml:space="preserve"> детей-инвалидов и инвалидов </t>
    </r>
    <r>
      <rPr>
        <b/>
        <sz val="11"/>
        <color indexed="8"/>
        <rFont val="Times New Roman"/>
        <family val="1"/>
      </rPr>
      <t>(комбинированные группы)</t>
    </r>
  </si>
  <si>
    <r>
      <t xml:space="preserve">Число обучающихся за </t>
    </r>
    <r>
      <rPr>
        <b/>
        <sz val="11"/>
        <color indexed="8"/>
        <rFont val="Times New Roman"/>
        <family val="1"/>
      </rPr>
      <t xml:space="preserve">исключением </t>
    </r>
    <r>
      <rPr>
        <sz val="11"/>
        <color indexed="8"/>
        <rFont val="Times New Roman"/>
        <family val="1"/>
      </rPr>
      <t>обучающихся с ограниченными возможностями здоровья (ОВЗ) и детей инвалидов от 1 до 3 лет</t>
    </r>
  </si>
  <si>
    <t xml:space="preserve">Заведующий МАДОУ "Детский сад № 23" </t>
  </si>
  <si>
    <t>С.А.Тиунова</t>
  </si>
  <si>
    <t>Муниципальное автономное дошкольное образовательное учреждение "Детский сад № 23 "Улыбка" комбинированного вида</t>
  </si>
  <si>
    <r>
      <t xml:space="preserve">Число обучающихся за </t>
    </r>
    <r>
      <rPr>
        <b/>
        <sz val="11"/>
        <color indexed="8"/>
        <rFont val="Times New Roman"/>
        <family val="1"/>
      </rPr>
      <t xml:space="preserve">исключением </t>
    </r>
    <r>
      <rPr>
        <sz val="11"/>
        <color indexed="8"/>
        <rFont val="Times New Roman"/>
        <family val="1"/>
      </rPr>
      <t>обучающихся с ограниченными возможностями здоровья (ОВЗ) и детей инвалидов от 3 до 8 лет</t>
    </r>
    <r>
      <rPr>
        <b/>
        <sz val="11"/>
        <color indexed="8"/>
        <rFont val="Times New Roman"/>
        <family val="1"/>
      </rPr>
      <t>(разновозрастная)</t>
    </r>
  </si>
  <si>
    <t xml:space="preserve">идет набор </t>
  </si>
  <si>
    <t>численность сформировалась на основании заключения городской ПМПК</t>
  </si>
  <si>
    <t>скомплектовано на основании городской ПМПК</t>
  </si>
  <si>
    <r>
      <t xml:space="preserve">Сводный отчет о фактическом исполнении муниципальных заданий МАДОУ "Детский сад № 23" </t>
    </r>
    <r>
      <rPr>
        <b/>
        <sz val="14"/>
        <color indexed="8"/>
        <rFont val="Times New Roman"/>
        <family val="1"/>
      </rPr>
      <t>за  2019 год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</si>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</sst>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3" fillId="0" borderId="12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left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64" fontId="42" fillId="4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/>
    </xf>
    <xf numFmtId="0" fontId="42" fillId="0" borderId="15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 vertical="center"/>
    </xf>
    <xf numFmtId="164" fontId="42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164" fontId="42" fillId="34" borderId="1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3" fillId="0" borderId="16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33" fillId="0" borderId="11" xfId="0" applyFont="1" applyBorder="1" applyAlignment="1">
      <alignment horizontal="right"/>
    </xf>
    <xf numFmtId="0" fontId="42" fillId="0" borderId="15" xfId="0" applyNumberFormat="1" applyFont="1" applyBorder="1" applyAlignment="1">
      <alignment horizontal="center" vertical="center" wrapText="1"/>
    </xf>
    <xf numFmtId="0" fontId="42" fillId="0" borderId="18" xfId="0" applyNumberFormat="1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2" fontId="42" fillId="0" borderId="18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164" fontId="42" fillId="0" borderId="18" xfId="0" applyNumberFormat="1" applyFont="1" applyBorder="1" applyAlignment="1">
      <alignment horizontal="center" vertical="center"/>
    </xf>
    <xf numFmtId="164" fontId="42" fillId="0" borderId="19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60" zoomScaleNormal="60" zoomScalePageLayoutView="0" workbookViewId="0" topLeftCell="A7">
      <selection activeCell="L43" sqref="L43"/>
    </sheetView>
  </sheetViews>
  <sheetFormatPr defaultColWidth="9.140625" defaultRowHeight="15"/>
  <cols>
    <col min="1" max="2" width="19.28125" style="0" customWidth="1"/>
    <col min="3" max="3" width="21.421875" style="0" customWidth="1"/>
    <col min="4" max="4" width="13.421875" style="0" customWidth="1"/>
    <col min="5" max="5" width="16.140625" style="0" customWidth="1"/>
    <col min="6" max="6" width="32.28125" style="0" customWidth="1"/>
    <col min="7" max="7" width="14.7109375" style="0" customWidth="1"/>
    <col min="8" max="8" width="24.421875" style="0" customWidth="1"/>
    <col min="9" max="9" width="15.00390625" style="3" customWidth="1"/>
    <col min="10" max="10" width="23.7109375" style="0" customWidth="1"/>
    <col min="11" max="11" width="31.28125" style="0" customWidth="1"/>
    <col min="12" max="12" width="40.8515625" style="0" customWidth="1"/>
    <col min="13" max="13" width="27.28125" style="0" customWidth="1"/>
    <col min="14" max="14" width="16.28125" style="0" customWidth="1"/>
  </cols>
  <sheetData>
    <row r="1" ht="15.75" hidden="1">
      <c r="M1" s="1" t="s">
        <v>20</v>
      </c>
    </row>
    <row r="2" ht="15.75" hidden="1">
      <c r="M2" s="1" t="s">
        <v>21</v>
      </c>
    </row>
    <row r="3" ht="15.75" hidden="1">
      <c r="M3" s="1" t="s">
        <v>22</v>
      </c>
    </row>
    <row r="4" ht="15.75" hidden="1">
      <c r="M4" s="1" t="s">
        <v>23</v>
      </c>
    </row>
    <row r="5" ht="15.75" hidden="1">
      <c r="M5" s="1" t="s">
        <v>24</v>
      </c>
    </row>
    <row r="6" ht="15.75" hidden="1">
      <c r="M6" s="1" t="s">
        <v>25</v>
      </c>
    </row>
    <row r="7" ht="15.75">
      <c r="M7" s="1"/>
    </row>
    <row r="8" spans="6:11" ht="15">
      <c r="F8" s="34" t="s">
        <v>56</v>
      </c>
      <c r="G8" s="34"/>
      <c r="H8" s="34"/>
      <c r="I8" s="34"/>
      <c r="J8" s="34"/>
      <c r="K8" s="34"/>
    </row>
    <row r="9" spans="6:11" ht="15">
      <c r="F9" s="34"/>
      <c r="G9" s="34"/>
      <c r="H9" s="34"/>
      <c r="I9" s="34"/>
      <c r="J9" s="34"/>
      <c r="K9" s="34"/>
    </row>
    <row r="10" spans="6:11" ht="15">
      <c r="F10" s="34"/>
      <c r="G10" s="34"/>
      <c r="H10" s="34"/>
      <c r="I10" s="34"/>
      <c r="J10" s="34"/>
      <c r="K10" s="34"/>
    </row>
    <row r="12" spans="1:14" ht="94.5">
      <c r="A12" s="4" t="s">
        <v>5</v>
      </c>
      <c r="B12" s="4" t="s">
        <v>26</v>
      </c>
      <c r="C12" s="4" t="s">
        <v>9</v>
      </c>
      <c r="D12" s="4" t="s">
        <v>10</v>
      </c>
      <c r="E12" s="4" t="s">
        <v>6</v>
      </c>
      <c r="F12" s="5" t="s">
        <v>4</v>
      </c>
      <c r="G12" s="6" t="s">
        <v>1</v>
      </c>
      <c r="H12" s="6" t="s">
        <v>11</v>
      </c>
      <c r="I12" s="7" t="s">
        <v>27</v>
      </c>
      <c r="J12" s="6" t="s">
        <v>12</v>
      </c>
      <c r="K12" s="18" t="s">
        <v>13</v>
      </c>
      <c r="L12" s="4" t="s">
        <v>14</v>
      </c>
      <c r="M12" s="6" t="s">
        <v>0</v>
      </c>
      <c r="N12" s="6" t="s">
        <v>2</v>
      </c>
    </row>
    <row r="13" spans="1:14" ht="121.5" customHeight="1">
      <c r="A13" s="41" t="s">
        <v>51</v>
      </c>
      <c r="B13" s="38">
        <v>2455017241</v>
      </c>
      <c r="C13" s="41" t="s">
        <v>28</v>
      </c>
      <c r="D13" s="44" t="s">
        <v>3</v>
      </c>
      <c r="E13" s="27" t="s">
        <v>7</v>
      </c>
      <c r="F13" s="31" t="s">
        <v>34</v>
      </c>
      <c r="G13" s="27" t="s">
        <v>15</v>
      </c>
      <c r="H13" s="29">
        <v>100</v>
      </c>
      <c r="I13" s="32">
        <v>100</v>
      </c>
      <c r="J13" s="33">
        <f>I13/H13*100</f>
        <v>100</v>
      </c>
      <c r="K13" s="49">
        <f>(J18+J19+J20+J15+J16+J17+J13+J14+J21+J22)/10</f>
        <v>100</v>
      </c>
      <c r="L13" s="26"/>
      <c r="M13" s="47" t="s">
        <v>17</v>
      </c>
      <c r="N13" s="49">
        <f>(K13+K23)/2</f>
        <v>100.72932378079437</v>
      </c>
    </row>
    <row r="14" spans="1:14" ht="108.75" customHeight="1">
      <c r="A14" s="42"/>
      <c r="B14" s="39"/>
      <c r="C14" s="42"/>
      <c r="D14" s="45"/>
      <c r="E14" s="27" t="s">
        <v>7</v>
      </c>
      <c r="F14" s="31" t="s">
        <v>35</v>
      </c>
      <c r="G14" s="27" t="s">
        <v>15</v>
      </c>
      <c r="H14" s="29">
        <v>20</v>
      </c>
      <c r="I14" s="32">
        <v>3</v>
      </c>
      <c r="J14" s="33">
        <v>100</v>
      </c>
      <c r="K14" s="50"/>
      <c r="L14" s="12"/>
      <c r="M14" s="48"/>
      <c r="N14" s="50"/>
    </row>
    <row r="15" spans="1:14" ht="97.5" customHeight="1">
      <c r="A15" s="42"/>
      <c r="B15" s="39"/>
      <c r="C15" s="42"/>
      <c r="D15" s="45"/>
      <c r="E15" s="27" t="s">
        <v>7</v>
      </c>
      <c r="F15" s="31" t="s">
        <v>33</v>
      </c>
      <c r="G15" s="27" t="s">
        <v>15</v>
      </c>
      <c r="H15" s="29">
        <v>100</v>
      </c>
      <c r="I15" s="32">
        <v>100</v>
      </c>
      <c r="J15" s="33">
        <f>I15/H15*100</f>
        <v>100</v>
      </c>
      <c r="K15" s="50"/>
      <c r="L15" s="24"/>
      <c r="M15" s="15" t="s">
        <v>17</v>
      </c>
      <c r="N15" s="50"/>
    </row>
    <row r="16" spans="1:14" ht="121.5" customHeight="1">
      <c r="A16" s="42"/>
      <c r="B16" s="39"/>
      <c r="C16" s="42"/>
      <c r="D16" s="45"/>
      <c r="E16" s="27" t="s">
        <v>7</v>
      </c>
      <c r="F16" s="31" t="s">
        <v>34</v>
      </c>
      <c r="G16" s="27" t="s">
        <v>15</v>
      </c>
      <c r="H16" s="29">
        <v>100</v>
      </c>
      <c r="I16" s="32">
        <v>100</v>
      </c>
      <c r="J16" s="33">
        <f>I16/H16*100</f>
        <v>100</v>
      </c>
      <c r="K16" s="50"/>
      <c r="L16" s="24"/>
      <c r="M16" s="15" t="s">
        <v>17</v>
      </c>
      <c r="N16" s="50"/>
    </row>
    <row r="17" spans="1:14" ht="108.75" customHeight="1">
      <c r="A17" s="42"/>
      <c r="B17" s="39"/>
      <c r="C17" s="42"/>
      <c r="D17" s="45"/>
      <c r="E17" s="27" t="s">
        <v>7</v>
      </c>
      <c r="F17" s="31" t="s">
        <v>35</v>
      </c>
      <c r="G17" s="27" t="s">
        <v>15</v>
      </c>
      <c r="H17" s="29">
        <v>20</v>
      </c>
      <c r="I17" s="32">
        <v>3</v>
      </c>
      <c r="J17" s="33">
        <v>100</v>
      </c>
      <c r="K17" s="50"/>
      <c r="L17" s="24"/>
      <c r="M17" s="15" t="s">
        <v>17</v>
      </c>
      <c r="N17" s="50"/>
    </row>
    <row r="18" spans="1:14" ht="78.75" customHeight="1">
      <c r="A18" s="42"/>
      <c r="B18" s="39"/>
      <c r="C18" s="42"/>
      <c r="D18" s="45"/>
      <c r="E18" s="2" t="s">
        <v>7</v>
      </c>
      <c r="F18" s="31" t="s">
        <v>29</v>
      </c>
      <c r="G18" s="27" t="s">
        <v>15</v>
      </c>
      <c r="H18" s="29">
        <v>100</v>
      </c>
      <c r="I18" s="32">
        <v>100</v>
      </c>
      <c r="J18" s="33">
        <f>I18/H18*100</f>
        <v>100</v>
      </c>
      <c r="K18" s="50"/>
      <c r="L18" s="25"/>
      <c r="M18" s="10" t="s">
        <v>17</v>
      </c>
      <c r="N18" s="50"/>
    </row>
    <row r="19" spans="1:14" ht="99" customHeight="1">
      <c r="A19" s="42"/>
      <c r="B19" s="39"/>
      <c r="C19" s="42"/>
      <c r="D19" s="45"/>
      <c r="E19" s="2" t="s">
        <v>7</v>
      </c>
      <c r="F19" s="31" t="s">
        <v>30</v>
      </c>
      <c r="G19" s="27" t="s">
        <v>15</v>
      </c>
      <c r="H19" s="29">
        <v>100</v>
      </c>
      <c r="I19" s="32">
        <v>100</v>
      </c>
      <c r="J19" s="33">
        <f>I19/H19*100</f>
        <v>100</v>
      </c>
      <c r="K19" s="50"/>
      <c r="L19" s="25"/>
      <c r="M19" s="11" t="s">
        <v>31</v>
      </c>
      <c r="N19" s="50"/>
    </row>
    <row r="20" spans="1:14" ht="87.75" customHeight="1">
      <c r="A20" s="42"/>
      <c r="B20" s="39"/>
      <c r="C20" s="42"/>
      <c r="D20" s="45"/>
      <c r="E20" s="2" t="s">
        <v>7</v>
      </c>
      <c r="F20" s="31" t="s">
        <v>32</v>
      </c>
      <c r="G20" s="27" t="s">
        <v>15</v>
      </c>
      <c r="H20" s="29">
        <v>20</v>
      </c>
      <c r="I20" s="32">
        <v>3</v>
      </c>
      <c r="J20" s="33">
        <v>100</v>
      </c>
      <c r="K20" s="50"/>
      <c r="L20" s="24"/>
      <c r="M20" s="13" t="s">
        <v>17</v>
      </c>
      <c r="N20" s="50"/>
    </row>
    <row r="21" spans="1:14" ht="99" customHeight="1">
      <c r="A21" s="42"/>
      <c r="B21" s="39"/>
      <c r="C21" s="42"/>
      <c r="D21" s="45"/>
      <c r="E21" s="2" t="s">
        <v>7</v>
      </c>
      <c r="F21" s="31" t="s">
        <v>30</v>
      </c>
      <c r="G21" s="27" t="s">
        <v>15</v>
      </c>
      <c r="H21" s="29">
        <v>100</v>
      </c>
      <c r="I21" s="32">
        <v>100</v>
      </c>
      <c r="J21" s="33">
        <f>I21/H21*100</f>
        <v>100</v>
      </c>
      <c r="K21" s="50"/>
      <c r="L21" s="25"/>
      <c r="M21" s="11" t="s">
        <v>31</v>
      </c>
      <c r="N21" s="50"/>
    </row>
    <row r="22" spans="1:14" ht="87.75" customHeight="1">
      <c r="A22" s="42"/>
      <c r="B22" s="39"/>
      <c r="C22" s="42"/>
      <c r="D22" s="45"/>
      <c r="E22" s="2" t="s">
        <v>7</v>
      </c>
      <c r="F22" s="31" t="s">
        <v>32</v>
      </c>
      <c r="G22" s="27" t="s">
        <v>15</v>
      </c>
      <c r="H22" s="29">
        <v>20</v>
      </c>
      <c r="I22" s="32">
        <v>3</v>
      </c>
      <c r="J22" s="33">
        <v>100</v>
      </c>
      <c r="K22" s="50"/>
      <c r="L22" s="24"/>
      <c r="M22" s="13" t="s">
        <v>17</v>
      </c>
      <c r="N22" s="50"/>
    </row>
    <row r="23" spans="1:14" ht="89.25" customHeight="1">
      <c r="A23" s="42"/>
      <c r="B23" s="39"/>
      <c r="C23" s="42"/>
      <c r="D23" s="45"/>
      <c r="E23" s="20" t="s">
        <v>8</v>
      </c>
      <c r="F23" s="19" t="s">
        <v>48</v>
      </c>
      <c r="G23" s="20" t="s">
        <v>16</v>
      </c>
      <c r="H23" s="21">
        <v>12</v>
      </c>
      <c r="I23" s="22">
        <v>12</v>
      </c>
      <c r="J23" s="23">
        <f aca="true" t="shared" si="0" ref="J23:J28">I23/H23*100</f>
        <v>100</v>
      </c>
      <c r="K23" s="49">
        <f>(J23+J24+J25+J26+J27+J28+J29)/7</f>
        <v>101.45864756158873</v>
      </c>
      <c r="L23" s="12" t="s">
        <v>53</v>
      </c>
      <c r="M23" s="14" t="s">
        <v>17</v>
      </c>
      <c r="N23" s="50"/>
    </row>
    <row r="24" spans="1:14" ht="89.25" customHeight="1">
      <c r="A24" s="42"/>
      <c r="B24" s="39"/>
      <c r="C24" s="42"/>
      <c r="D24" s="45"/>
      <c r="E24" s="20" t="s">
        <v>8</v>
      </c>
      <c r="F24" s="19" t="s">
        <v>48</v>
      </c>
      <c r="G24" s="20" t="s">
        <v>16</v>
      </c>
      <c r="H24" s="21">
        <v>24</v>
      </c>
      <c r="I24" s="22">
        <v>24</v>
      </c>
      <c r="J24" s="23">
        <f t="shared" si="0"/>
        <v>100</v>
      </c>
      <c r="K24" s="50"/>
      <c r="L24" s="12" t="s">
        <v>57</v>
      </c>
      <c r="M24" s="14" t="s">
        <v>17</v>
      </c>
      <c r="N24" s="50"/>
    </row>
    <row r="25" spans="1:14" ht="89.25" customHeight="1">
      <c r="A25" s="42"/>
      <c r="B25" s="39"/>
      <c r="C25" s="42"/>
      <c r="D25" s="45"/>
      <c r="E25" s="20" t="s">
        <v>8</v>
      </c>
      <c r="F25" s="19" t="s">
        <v>42</v>
      </c>
      <c r="G25" s="20" t="s">
        <v>16</v>
      </c>
      <c r="H25" s="21">
        <v>72</v>
      </c>
      <c r="I25" s="22">
        <v>70</v>
      </c>
      <c r="J25" s="23">
        <f t="shared" si="0"/>
        <v>97.22222222222221</v>
      </c>
      <c r="K25" s="50"/>
      <c r="L25" s="12"/>
      <c r="M25" s="14" t="s">
        <v>17</v>
      </c>
      <c r="N25" s="50"/>
    </row>
    <row r="26" spans="1:14" ht="89.25" customHeight="1">
      <c r="A26" s="42"/>
      <c r="B26" s="39"/>
      <c r="C26" s="42"/>
      <c r="D26" s="45"/>
      <c r="E26" s="20" t="s">
        <v>8</v>
      </c>
      <c r="F26" s="19" t="s">
        <v>52</v>
      </c>
      <c r="G26" s="20" t="s">
        <v>16</v>
      </c>
      <c r="H26" s="21">
        <v>16</v>
      </c>
      <c r="I26" s="22">
        <v>19</v>
      </c>
      <c r="J26" s="23">
        <f t="shared" si="0"/>
        <v>118.75</v>
      </c>
      <c r="K26" s="50"/>
      <c r="L26" s="12"/>
      <c r="M26" s="14" t="s">
        <v>17</v>
      </c>
      <c r="N26" s="50"/>
    </row>
    <row r="27" spans="1:14" ht="70.5" customHeight="1">
      <c r="A27" s="42"/>
      <c r="B27" s="39"/>
      <c r="C27" s="42"/>
      <c r="D27" s="45"/>
      <c r="E27" s="20" t="s">
        <v>8</v>
      </c>
      <c r="F27" s="19" t="s">
        <v>39</v>
      </c>
      <c r="G27" s="20" t="s">
        <v>16</v>
      </c>
      <c r="H27" s="21">
        <v>78</v>
      </c>
      <c r="I27" s="22">
        <v>68</v>
      </c>
      <c r="J27" s="23">
        <f t="shared" si="0"/>
        <v>87.17948717948718</v>
      </c>
      <c r="K27" s="50"/>
      <c r="L27" s="12" t="s">
        <v>54</v>
      </c>
      <c r="M27" s="15" t="s">
        <v>17</v>
      </c>
      <c r="N27" s="50"/>
    </row>
    <row r="28" spans="1:14" ht="89.25" customHeight="1">
      <c r="A28" s="42"/>
      <c r="B28" s="39"/>
      <c r="C28" s="42"/>
      <c r="D28" s="45"/>
      <c r="E28" s="20" t="s">
        <v>8</v>
      </c>
      <c r="F28" s="19" t="s">
        <v>41</v>
      </c>
      <c r="G28" s="20" t="s">
        <v>16</v>
      </c>
      <c r="H28" s="21">
        <v>34</v>
      </c>
      <c r="I28" s="22">
        <v>33</v>
      </c>
      <c r="J28" s="23">
        <f t="shared" si="0"/>
        <v>97.05882352941177</v>
      </c>
      <c r="K28" s="50"/>
      <c r="L28" s="12"/>
      <c r="M28" s="14" t="s">
        <v>17</v>
      </c>
      <c r="N28" s="50"/>
    </row>
    <row r="29" spans="1:14" ht="70.5" customHeight="1">
      <c r="A29" s="43"/>
      <c r="B29" s="40"/>
      <c r="C29" s="43"/>
      <c r="D29" s="46"/>
      <c r="E29" s="20" t="s">
        <v>8</v>
      </c>
      <c r="F29" s="19" t="s">
        <v>40</v>
      </c>
      <c r="G29" s="20" t="s">
        <v>16</v>
      </c>
      <c r="H29" s="21">
        <v>7</v>
      </c>
      <c r="I29" s="22">
        <v>12</v>
      </c>
      <c r="J29" s="23">
        <v>110</v>
      </c>
      <c r="K29" s="51"/>
      <c r="L29" s="12"/>
      <c r="M29" s="15" t="s">
        <v>17</v>
      </c>
      <c r="N29" s="51"/>
    </row>
    <row r="30" spans="1:14" ht="79.5" customHeight="1">
      <c r="A30" s="41" t="s">
        <v>51</v>
      </c>
      <c r="B30" s="52">
        <v>2455017241</v>
      </c>
      <c r="C30" s="53" t="s">
        <v>18</v>
      </c>
      <c r="D30" s="44" t="s">
        <v>3</v>
      </c>
      <c r="E30" s="27" t="s">
        <v>7</v>
      </c>
      <c r="F30" s="28" t="s">
        <v>43</v>
      </c>
      <c r="G30" s="27" t="s">
        <v>15</v>
      </c>
      <c r="H30" s="29">
        <v>100</v>
      </c>
      <c r="I30" s="29">
        <v>100</v>
      </c>
      <c r="J30" s="30">
        <f>I30/H30*100</f>
        <v>100</v>
      </c>
      <c r="K30" s="49">
        <f>(J30+J31+J32+J33+J34+J35)/6</f>
        <v>100</v>
      </c>
      <c r="L30" s="9"/>
      <c r="M30" s="15" t="s">
        <v>17</v>
      </c>
      <c r="N30" s="49">
        <f>(K30+K36)/2</f>
        <v>99.51311678517561</v>
      </c>
    </row>
    <row r="31" spans="1:14" ht="61.5" customHeight="1">
      <c r="A31" s="42"/>
      <c r="B31" s="52"/>
      <c r="C31" s="53"/>
      <c r="D31" s="45"/>
      <c r="E31" s="27" t="s">
        <v>7</v>
      </c>
      <c r="F31" s="28" t="s">
        <v>44</v>
      </c>
      <c r="G31" s="27" t="s">
        <v>15</v>
      </c>
      <c r="H31" s="29">
        <v>100</v>
      </c>
      <c r="I31" s="29">
        <v>100</v>
      </c>
      <c r="J31" s="30">
        <f>I31/H31*100</f>
        <v>100</v>
      </c>
      <c r="K31" s="50"/>
      <c r="L31" s="9"/>
      <c r="M31" s="11" t="s">
        <v>31</v>
      </c>
      <c r="N31" s="50"/>
    </row>
    <row r="32" spans="1:14" ht="47.25" customHeight="1">
      <c r="A32" s="42"/>
      <c r="B32" s="52"/>
      <c r="C32" s="53"/>
      <c r="D32" s="45"/>
      <c r="E32" s="27" t="s">
        <v>7</v>
      </c>
      <c r="F32" s="28" t="s">
        <v>36</v>
      </c>
      <c r="G32" s="27" t="s">
        <v>15</v>
      </c>
      <c r="H32" s="29">
        <v>100</v>
      </c>
      <c r="I32" s="29">
        <v>100</v>
      </c>
      <c r="J32" s="30">
        <f>I32/H32*100</f>
        <v>100</v>
      </c>
      <c r="K32" s="50"/>
      <c r="L32" s="9"/>
      <c r="M32" s="15" t="s">
        <v>17</v>
      </c>
      <c r="N32" s="50"/>
    </row>
    <row r="33" spans="1:14" ht="33.75" customHeight="1">
      <c r="A33" s="42"/>
      <c r="B33" s="52"/>
      <c r="C33" s="53"/>
      <c r="D33" s="45"/>
      <c r="E33" s="27" t="s">
        <v>7</v>
      </c>
      <c r="F33" s="28" t="s">
        <v>37</v>
      </c>
      <c r="G33" s="27" t="s">
        <v>15</v>
      </c>
      <c r="H33" s="29">
        <v>100</v>
      </c>
      <c r="I33" s="29">
        <v>100</v>
      </c>
      <c r="J33" s="30">
        <f>I33/H33*100</f>
        <v>100</v>
      </c>
      <c r="K33" s="50"/>
      <c r="L33" s="9"/>
      <c r="M33" s="15" t="s">
        <v>17</v>
      </c>
      <c r="N33" s="50"/>
    </row>
    <row r="34" spans="1:14" ht="79.5" customHeight="1">
      <c r="A34" s="42"/>
      <c r="B34" s="52"/>
      <c r="C34" s="53"/>
      <c r="D34" s="45"/>
      <c r="E34" s="27" t="s">
        <v>7</v>
      </c>
      <c r="F34" s="28" t="s">
        <v>43</v>
      </c>
      <c r="G34" s="27" t="s">
        <v>15</v>
      </c>
      <c r="H34" s="29">
        <v>100</v>
      </c>
      <c r="I34" s="29">
        <v>100</v>
      </c>
      <c r="J34" s="30">
        <f>I34/H34*100</f>
        <v>100</v>
      </c>
      <c r="K34" s="50"/>
      <c r="L34" s="9"/>
      <c r="M34" s="15" t="s">
        <v>17</v>
      </c>
      <c r="N34" s="50"/>
    </row>
    <row r="35" spans="1:14" ht="61.5" customHeight="1">
      <c r="A35" s="42"/>
      <c r="B35" s="52"/>
      <c r="C35" s="53"/>
      <c r="D35" s="45"/>
      <c r="E35" s="27" t="s">
        <v>7</v>
      </c>
      <c r="F35" s="28" t="s">
        <v>44</v>
      </c>
      <c r="G35" s="27" t="s">
        <v>15</v>
      </c>
      <c r="H35" s="29">
        <v>100</v>
      </c>
      <c r="I35" s="29">
        <v>100</v>
      </c>
      <c r="J35" s="30">
        <f>I35/H35*100</f>
        <v>100</v>
      </c>
      <c r="K35" s="51"/>
      <c r="L35" s="9"/>
      <c r="M35" s="11" t="s">
        <v>31</v>
      </c>
      <c r="N35" s="50"/>
    </row>
    <row r="36" spans="1:14" ht="54.75" customHeight="1">
      <c r="A36" s="42"/>
      <c r="B36" s="52"/>
      <c r="C36" s="53"/>
      <c r="D36" s="45"/>
      <c r="E36" s="20" t="s">
        <v>8</v>
      </c>
      <c r="F36" s="19" t="s">
        <v>45</v>
      </c>
      <c r="G36" s="20" t="s">
        <v>16</v>
      </c>
      <c r="H36" s="21">
        <v>12</v>
      </c>
      <c r="I36" s="22">
        <v>12</v>
      </c>
      <c r="J36" s="23">
        <f>I36/H36*100</f>
        <v>100</v>
      </c>
      <c r="K36" s="49">
        <f>(J36+J37+J38+J39+J40)/5</f>
        <v>99.02623357035121</v>
      </c>
      <c r="L36" s="12" t="s">
        <v>57</v>
      </c>
      <c r="M36" s="14" t="s">
        <v>17</v>
      </c>
      <c r="N36" s="50"/>
    </row>
    <row r="37" spans="1:14" ht="54.75" customHeight="1">
      <c r="A37" s="42"/>
      <c r="B37" s="52"/>
      <c r="C37" s="53"/>
      <c r="D37" s="45"/>
      <c r="E37" s="20" t="s">
        <v>8</v>
      </c>
      <c r="F37" s="19" t="s">
        <v>45</v>
      </c>
      <c r="G37" s="20" t="s">
        <v>16</v>
      </c>
      <c r="H37" s="21">
        <v>112</v>
      </c>
      <c r="I37" s="22">
        <v>113</v>
      </c>
      <c r="J37" s="23">
        <f>I37/H37*100</f>
        <v>100.89285714285714</v>
      </c>
      <c r="K37" s="50"/>
      <c r="L37" s="12" t="s">
        <v>57</v>
      </c>
      <c r="M37" s="14" t="s">
        <v>17</v>
      </c>
      <c r="N37" s="50"/>
    </row>
    <row r="38" spans="1:14" ht="39.75" customHeight="1">
      <c r="A38" s="42"/>
      <c r="B38" s="52"/>
      <c r="C38" s="53"/>
      <c r="D38" s="45"/>
      <c r="E38" s="20" t="s">
        <v>8</v>
      </c>
      <c r="F38" s="19" t="s">
        <v>38</v>
      </c>
      <c r="G38" s="20" t="s">
        <v>16</v>
      </c>
      <c r="H38" s="21">
        <v>78</v>
      </c>
      <c r="I38" s="22">
        <v>68</v>
      </c>
      <c r="J38" s="23">
        <f>I38/H38*100</f>
        <v>87.17948717948718</v>
      </c>
      <c r="K38" s="50"/>
      <c r="L38" s="12" t="s">
        <v>55</v>
      </c>
      <c r="M38" s="15" t="s">
        <v>17</v>
      </c>
      <c r="N38" s="50"/>
    </row>
    <row r="39" spans="1:14" ht="66" customHeight="1">
      <c r="A39" s="42"/>
      <c r="B39" s="52"/>
      <c r="C39" s="53"/>
      <c r="D39" s="45"/>
      <c r="E39" s="20" t="s">
        <v>8</v>
      </c>
      <c r="F39" s="19" t="s">
        <v>47</v>
      </c>
      <c r="G39" s="20" t="s">
        <v>16</v>
      </c>
      <c r="H39" s="21">
        <v>34</v>
      </c>
      <c r="I39" s="22">
        <v>33</v>
      </c>
      <c r="J39" s="23">
        <f>I39/H39*100</f>
        <v>97.05882352941177</v>
      </c>
      <c r="K39" s="50"/>
      <c r="L39" s="12"/>
      <c r="M39" s="14" t="s">
        <v>17</v>
      </c>
      <c r="N39" s="50"/>
    </row>
    <row r="40" spans="1:14" ht="49.5" customHeight="1">
      <c r="A40" s="43"/>
      <c r="B40" s="52"/>
      <c r="C40" s="53"/>
      <c r="D40" s="46"/>
      <c r="E40" s="20" t="s">
        <v>8</v>
      </c>
      <c r="F40" s="19" t="s">
        <v>46</v>
      </c>
      <c r="G40" s="20" t="s">
        <v>16</v>
      </c>
      <c r="H40" s="21">
        <v>7</v>
      </c>
      <c r="I40" s="22">
        <v>12</v>
      </c>
      <c r="J40" s="23">
        <v>110</v>
      </c>
      <c r="K40" s="51"/>
      <c r="L40" s="12" t="s">
        <v>55</v>
      </c>
      <c r="M40" s="15" t="s">
        <v>17</v>
      </c>
      <c r="N40" s="51"/>
    </row>
    <row r="41" spans="1:14" ht="21" customHeight="1">
      <c r="A41" s="35" t="s">
        <v>19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  <c r="N41" s="8">
        <f>(N13+N30)/2</f>
        <v>100.12122028298499</v>
      </c>
    </row>
    <row r="42" ht="30.75" customHeight="1"/>
    <row r="43" spans="3:7" ht="15">
      <c r="C43" s="16" t="s">
        <v>49</v>
      </c>
      <c r="D43" s="16"/>
      <c r="E43" s="17"/>
      <c r="F43" s="17"/>
      <c r="G43" s="16" t="s">
        <v>50</v>
      </c>
    </row>
  </sheetData>
  <sheetProtection/>
  <mergeCells count="17">
    <mergeCell ref="N13:N29"/>
    <mergeCell ref="N30:N40"/>
    <mergeCell ref="A30:A40"/>
    <mergeCell ref="B30:B40"/>
    <mergeCell ref="C30:C40"/>
    <mergeCell ref="D30:D40"/>
    <mergeCell ref="F8:K10"/>
    <mergeCell ref="A41:M41"/>
    <mergeCell ref="B13:B29"/>
    <mergeCell ref="A13:A29"/>
    <mergeCell ref="C13:C29"/>
    <mergeCell ref="D13:D29"/>
    <mergeCell ref="M13:M14"/>
    <mergeCell ref="K36:K40"/>
    <mergeCell ref="K30:K35"/>
    <mergeCell ref="K23:K29"/>
    <mergeCell ref="K13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2020-02-13T08:20:13Z</dcterms:modified>
  <cp:category/>
  <cp:version/>
  <cp:contentType/>
  <cp:contentStatus/>
</cp:coreProperties>
</file>