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44" windowWidth="15456" windowHeight="10896" activeTab="4"/>
  </bookViews>
  <sheets>
    <sheet name="ФХД (стр.1)" sheetId="13" r:id="rId1"/>
    <sheet name="ФХД (стр.2)" sheetId="14" r:id="rId2"/>
    <sheet name="ФХД (стр.3-4)" sheetId="15" r:id="rId3"/>
    <sheet name="ФХД (стр.5)" sheetId="16" r:id="rId4"/>
    <sheet name="ФХД (стр.6)" sheetId="17" r:id="rId5"/>
  </sheets>
  <definedNames>
    <definedName name="IS_DOCUMENT" localSheetId="0">'ФХД (стр.1)'!$A$53</definedName>
    <definedName name="IS_DOCUMENT" localSheetId="1">'ФХД (стр.2)'!$A$24</definedName>
    <definedName name="IS_DOCUMENT" localSheetId="2">'ФХД (стр.3-4)'!#REF!</definedName>
    <definedName name="IS_DOCUMENT" localSheetId="3">'ФХД (стр.5)'!$A$10</definedName>
    <definedName name="IS_DOCUMENT" localSheetId="4">'ФХД (стр.6)'!$A$22</definedName>
  </definedNames>
  <calcPr calcId="125725" refMode="R1C1"/>
</workbook>
</file>

<file path=xl/calcChain.xml><?xml version="1.0" encoding="utf-8"?>
<calcChain xmlns="http://schemas.openxmlformats.org/spreadsheetml/2006/main">
  <c r="E25" i="15"/>
  <c r="E23"/>
  <c r="D23" s="1"/>
  <c r="E22"/>
  <c r="D22" s="1"/>
  <c r="E21"/>
  <c r="D21"/>
  <c r="F25"/>
  <c r="I25"/>
  <c r="I11"/>
  <c r="I9" s="1"/>
  <c r="G10" i="16"/>
  <c r="D29" i="15"/>
  <c r="D28"/>
  <c r="D27"/>
  <c r="D26"/>
  <c r="D24"/>
  <c r="J20"/>
  <c r="I20"/>
  <c r="H20"/>
  <c r="G20"/>
  <c r="F20"/>
  <c r="F18" s="1"/>
  <c r="D17"/>
  <c r="D16"/>
  <c r="D14"/>
  <c r="D13"/>
  <c r="D12"/>
  <c r="J11"/>
  <c r="H11"/>
  <c r="G11"/>
  <c r="F11"/>
  <c r="D10"/>
  <c r="J9"/>
  <c r="H9"/>
  <c r="G9"/>
  <c r="E13" i="16"/>
  <c r="F13"/>
  <c r="E11"/>
  <c r="E10" s="1"/>
  <c r="F11"/>
  <c r="D11"/>
  <c r="H10"/>
  <c r="I10"/>
  <c r="K10"/>
  <c r="L10"/>
  <c r="D25" i="15" l="1"/>
  <c r="J13" i="16" s="1"/>
  <c r="D13" s="1"/>
  <c r="D10" s="1"/>
  <c r="F9" i="15"/>
  <c r="D18"/>
  <c r="E20"/>
  <c r="E15" s="1"/>
  <c r="F10" i="16"/>
  <c r="D20" i="15" l="1"/>
  <c r="J10" i="16"/>
  <c r="D15" i="15"/>
  <c r="D11" s="1"/>
  <c r="D9" s="1"/>
  <c r="E11"/>
  <c r="E9"/>
</calcChain>
</file>

<file path=xl/sharedStrings.xml><?xml version="1.0" encoding="utf-8"?>
<sst xmlns="http://schemas.openxmlformats.org/spreadsheetml/2006/main" count="218" uniqueCount="178">
  <si>
    <t>Наименование показателя</t>
  </si>
  <si>
    <t>"</t>
  </si>
  <si>
    <t xml:space="preserve"> г.</t>
  </si>
  <si>
    <t>План финансово-хозяйственной деятельности</t>
  </si>
  <si>
    <t>(подпись)</t>
  </si>
  <si>
    <t>(расшифровка подписи)</t>
  </si>
  <si>
    <t>УТВЕРЖДАЮ</t>
  </si>
  <si>
    <t>КОДЫ</t>
  </si>
  <si>
    <t>Дата</t>
  </si>
  <si>
    <t>по ОКПО</t>
  </si>
  <si>
    <t>по ОКЕИ</t>
  </si>
  <si>
    <t>Единица измерения: руб.</t>
  </si>
  <si>
    <t>(наименование должности лица, утверждающего документ)</t>
  </si>
  <si>
    <t>Форма по КФД</t>
  </si>
  <si>
    <t>ИНН/КПП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</si>
  <si>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</si>
  <si>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</si>
  <si>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</si>
  <si>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</si>
  <si>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Наименование государственного</t>
  </si>
  <si>
    <t>(подразделения)</t>
  </si>
  <si>
    <t>учреждения (подразделения)</t>
  </si>
  <si>
    <t>по РУБП/НУБП</t>
  </si>
  <si>
    <t>по ОКВ</t>
  </si>
  <si>
    <t>643</t>
  </si>
  <si>
    <t>1.3. Перечень услуг (работ), осуществляемых в том числе и за плату:</t>
  </si>
  <si>
    <t>II. Показатели финансового состояния учреждения (подразделения)</t>
  </si>
  <si>
    <t>N п/п</t>
  </si>
  <si>
    <t>Сумма, тыс. руб.</t>
  </si>
  <si>
    <t>Нефинансовые активы, всего:</t>
  </si>
  <si>
    <t>из них:
недвижимое имущество, всего:</t>
  </si>
  <si>
    <t>в том числе: остаточная стоимость</t>
  </si>
  <si>
    <t>особо ценное движимое имущество, всего:</t>
  </si>
  <si>
    <t>Финансовые активы, всего:</t>
  </si>
  <si>
    <t>из них: 
денежные средства учреждения, всего</t>
  </si>
  <si>
    <t>в том числе:
денежные средства учреждения на счетах</t>
  </si>
  <si>
    <t>денежные средства учреждения, размещенные на депозиты в кредитной организации</t>
  </si>
  <si>
    <t>иные финансовые инструменты</t>
  </si>
  <si>
    <t>дебиторская задолженность по доходам</t>
  </si>
  <si>
    <t>дебиторская задолженность по расходам</t>
  </si>
  <si>
    <t>Обязательства, всего:</t>
  </si>
  <si>
    <t>из них:
долговые обязательства</t>
  </si>
  <si>
    <t>кредиторская задолженность:</t>
  </si>
  <si>
    <t>в том числе:
просроченная кредиторская задолженность</t>
  </si>
  <si>
    <t>Код по бюджетной классификации Российской Федерации</t>
  </si>
  <si>
    <t>Объем финансового обеспечения, руб (с точностью до двух знаков после запятой - 0,00)</t>
  </si>
  <si>
    <t>всего</t>
  </si>
  <si>
    <t>в том числе:</t>
  </si>
  <si>
    <t>субсидия на финансовое обеспечение выполнения государственного (муниципального) задания</t>
  </si>
  <si>
    <t>субсидии, предоставляемые в соответствии с абзацем вторым пункта 1 статьи 78.1 Бюджетного кодекса Российской Федерации</t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</si>
  <si>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</si>
  <si>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</si>
  <si>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</si>
  <si>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</si>
  <si>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Год начала закупки</t>
  </si>
  <si>
    <t>всего на закупки</t>
  </si>
  <si>
    <t xml:space="preserve">V. Сведения о средствах, поступающих во временное распоряжение учреждения </t>
  </si>
  <si>
    <t>(очередной финансовый год)</t>
  </si>
  <si>
    <t>Сумма (руб, с точностью до двух знаков после запятой - 0,00)</t>
  </si>
  <si>
    <t>Остаток средств на начало года</t>
  </si>
  <si>
    <t>Остаток средств на конец года</t>
  </si>
  <si>
    <t>Поступление</t>
  </si>
  <si>
    <t>Выбытие</t>
  </si>
  <si>
    <t>VI. Справочная информация</t>
  </si>
  <si>
    <t>Сумма (тыс. руб)</t>
  </si>
  <si>
    <t>Объем публичных обязательств, всего:</t>
  </si>
  <si>
    <t>Объем бюджетных инвестиций (в части переданных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</si>
  <si>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</si>
  <si>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IV. Показатели выплат по расходам на закупку товаров, работ, услуг учреждения (подразделения) на</t>
  </si>
  <si>
    <t>на 2016 год и плановый период 2017 и 2018 годов</t>
  </si>
  <si>
    <t>управление образования администрации города Минусинска</t>
  </si>
  <si>
    <t>130</t>
  </si>
  <si>
    <t>Возмещение от коммунальных услуг</t>
  </si>
  <si>
    <t>140</t>
  </si>
  <si>
    <t>Родительская плата</t>
  </si>
  <si>
    <t>Субсидии на иные цели</t>
  </si>
  <si>
    <t>180</t>
  </si>
  <si>
    <t>Субсидии на муниципальное задание</t>
  </si>
  <si>
    <t>Закупка товаров, работ, услуг в целях капитального ремонта муниципального имущества</t>
  </si>
  <si>
    <t>243</t>
  </si>
  <si>
    <t>112</t>
  </si>
  <si>
    <t>Иные выплаты персоналу учреждений, за исключением фонда оплаты труда</t>
  </si>
  <si>
    <t>Исполнение судебных актов</t>
  </si>
  <si>
    <t>831</t>
  </si>
  <si>
    <t>244</t>
  </si>
  <si>
    <t>Страховые выплаты</t>
  </si>
  <si>
    <t>119</t>
  </si>
  <si>
    <t>853</t>
  </si>
  <si>
    <t>852</t>
  </si>
  <si>
    <t>Фонд оплаты труда</t>
  </si>
  <si>
    <t>111</t>
  </si>
  <si>
    <t>Поступления от доходов, всего</t>
  </si>
  <si>
    <t>Выплаты по расходам, всего</t>
  </si>
  <si>
    <t>Поступление финансовых активов, всего:</t>
  </si>
  <si>
    <t>X</t>
  </si>
  <si>
    <t>из них:увеличение остатков средств</t>
  </si>
  <si>
    <t>прочие поступления</t>
  </si>
  <si>
    <t>Выбытие финансовых активов, всего</t>
  </si>
  <si>
    <t>Из них:уменьшение остатков средств</t>
  </si>
  <si>
    <t>прочие выбытия</t>
  </si>
  <si>
    <t>Код строки</t>
  </si>
  <si>
    <t>Сумма выплат по расходам на закупку товаров, работ и услуг, руб. (с точностью до двух знаков после запятой - 0,00</t>
  </si>
  <si>
    <t>в соответствии с Федеральным законом от 5 апреля 2013 г. N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</si>
  <si>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 г. N 223-ФЗ "О закупках товаров, работ, услуг отдельными видами юридических лиц"</t>
  </si>
  <si>
    <t>Выплаты по расходам на закупку товаров, работ, услуг всего:</t>
  </si>
  <si>
    <t>в том числе: на оплату контрактов заключенных до начала очередного финансового года:</t>
  </si>
  <si>
    <t>на закупку товаров работ, услуг по году начала закупки:</t>
  </si>
  <si>
    <t>1.1. Цели деятельности государственного автономного учреждения (подразделения):</t>
  </si>
  <si>
    <t>1.2. Виды деятельности государственного  автономного учреждения (подразделения):</t>
  </si>
  <si>
    <t>I. Сведения о деятельности государственного  автономного учреждения</t>
  </si>
  <si>
    <t>обеспечение целостного развития личности ребенка в период дошкольного детства</t>
  </si>
  <si>
    <t>на 2016 г. очередной финансовый год</t>
  </si>
  <si>
    <t>на 2017 г. 1-ый год планового периода</t>
  </si>
  <si>
    <t>на 2018 г. 2-ой год планового периода</t>
  </si>
  <si>
    <t>на 2018г. 1-ый год планового периода</t>
  </si>
  <si>
    <t>Реализация основной общеобразовательной программы дошкольного образования</t>
  </si>
  <si>
    <t>Реализация дополнительных программ  дошкольного образования</t>
  </si>
  <si>
    <t xml:space="preserve">Присмотр и уход </t>
  </si>
  <si>
    <t>муниципальное дошкольное образовательное автономное учреждение "Детский сад № 23 "Улыбка"комбинированного вида</t>
  </si>
  <si>
    <t>2455017241/245501001</t>
  </si>
  <si>
    <t>государственного автономного</t>
  </si>
  <si>
    <t>г.Минусинск,пр.Сафьяновых,д.10</t>
  </si>
  <si>
    <t>Щ61540</t>
  </si>
  <si>
    <t>58790202</t>
  </si>
  <si>
    <t>автономного учреждения</t>
  </si>
  <si>
    <t>Приложение 2</t>
  </si>
  <si>
    <t xml:space="preserve">к Порядку соответсвия и </t>
  </si>
  <si>
    <t>утверждения плана финансово-</t>
  </si>
  <si>
    <t>хозяйственной деятельности</t>
  </si>
  <si>
    <t>муниципальных учреждений</t>
  </si>
  <si>
    <t>СОГЛАСОВАНО</t>
  </si>
  <si>
    <t>заключение наблюдательного совета</t>
  </si>
  <si>
    <t>от "___"______20__года № ___</t>
  </si>
  <si>
    <t>Председатель:</t>
  </si>
  <si>
    <t>4. Общая балансовая стоимость недвижимого муниципального имущества на дату составления Плана:</t>
  </si>
  <si>
    <t>4.1. Стоимость имущества на праве оперативного управления:</t>
  </si>
  <si>
    <t>4.2. Стоимость имущества, приобретенного учреждением за счет выделенных собственником имущества учреждения средств:</t>
  </si>
  <si>
    <t>4.3. Стоимость имущества, приобретенного учреждением за счет доходов, полученных от иной приносящей доход деятельности:</t>
  </si>
  <si>
    <t>5. Общая балансовая стоимость движимого муниципального имущества:</t>
  </si>
  <si>
    <t>6. Балансовая стоимость особо ценного движимого имущества:</t>
  </si>
  <si>
    <t xml:space="preserve">III. Показатели по поступлениям и выплатам учреждения (подразделения)  </t>
  </si>
  <si>
    <t>Доходы от собственности (аренды)</t>
  </si>
  <si>
    <t xml:space="preserve">Доходы от оказания услуг, работ </t>
  </si>
  <si>
    <t>Платные</t>
  </si>
  <si>
    <t>Поступления от штрафов, пеней, иных сумм принудительного изъятия</t>
  </si>
  <si>
    <t>Безвозмездные поступления (гранды)</t>
  </si>
  <si>
    <t>150</t>
  </si>
  <si>
    <t>200</t>
  </si>
  <si>
    <t>210</t>
  </si>
  <si>
    <t>220</t>
  </si>
  <si>
    <t>230</t>
  </si>
  <si>
    <t>240</t>
  </si>
  <si>
    <t xml:space="preserve">Расходы на закупку товаров, работ, услуг, </t>
  </si>
  <si>
    <t>250</t>
  </si>
  <si>
    <t>Социальные выплаты гражданам (премии, гранды)</t>
  </si>
  <si>
    <t>260</t>
  </si>
  <si>
    <t>350</t>
  </si>
  <si>
    <t>270</t>
  </si>
  <si>
    <t>Уплата иных платежей (штрафы, пени, обеспечение заявок и др. )</t>
  </si>
  <si>
    <t>280</t>
  </si>
  <si>
    <t>Уплата прочих налогов и сборов, гос.пошлина учреждением-ответчиком</t>
  </si>
  <si>
    <t>290</t>
  </si>
  <si>
    <t>(уполномоченное лицо)</t>
  </si>
  <si>
    <t>(подпись) (расшифровка подписи)</t>
  </si>
  <si>
    <t>Зам.главного бухгалтера</t>
  </si>
  <si>
    <t>(иное уполномоченное лицо)</t>
  </si>
  <si>
    <t>Исполнитель документа</t>
  </si>
  <si>
    <t>________ Граубергер Н.О.</t>
  </si>
  <si>
    <t>телефон 2 00 07</t>
  </si>
  <si>
    <t>________ Сусарева Е.М.</t>
  </si>
  <si>
    <t>Заведующий МАДОУ "Детский сад № 23"</t>
  </si>
  <si>
    <t>5324,10 тыс.руб.</t>
  </si>
  <si>
    <t>90тыс.руб.</t>
  </si>
  <si>
    <t>________ Тиунова С.А.</t>
  </si>
  <si>
    <t>94 тыс.руб</t>
  </si>
  <si>
    <t>2557,30 тыс.руб.</t>
  </si>
  <si>
    <t>16</t>
  </si>
  <si>
    <t>ноября</t>
  </si>
</sst>
</file>

<file path=xl/styles.xml><?xml version="1.0" encoding="utf-8"?>
<styleSheet xmlns="http://schemas.openxmlformats.org/spreadsheetml/2006/main">
  <fonts count="11">
    <font>
      <sz val="10"/>
      <name val="Arial Cyr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rgb="FF0070C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12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 vertical="center"/>
    </xf>
    <xf numFmtId="0" fontId="5" fillId="0" borderId="0" xfId="0" applyFont="1"/>
    <xf numFmtId="49" fontId="1" fillId="0" borderId="0" xfId="0" applyNumberFormat="1" applyFont="1" applyFill="1" applyBorder="1" applyAlignment="1"/>
    <xf numFmtId="49" fontId="1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/>
    <xf numFmtId="0" fontId="1" fillId="0" borderId="0" xfId="0" applyFont="1" applyFill="1"/>
    <xf numFmtId="0" fontId="2" fillId="0" borderId="0" xfId="0" applyFont="1" applyFill="1"/>
    <xf numFmtId="0" fontId="1" fillId="0" borderId="0" xfId="0" applyFont="1" applyFill="1" applyAlignment="1">
      <alignment horizontal="righ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vertical="top"/>
    </xf>
    <xf numFmtId="0" fontId="4" fillId="0" borderId="0" xfId="0" applyFont="1" applyFill="1"/>
    <xf numFmtId="0" fontId="4" fillId="0" borderId="0" xfId="0" applyFont="1" applyFill="1" applyBorder="1" applyAlignment="1">
      <alignment horizontal="right"/>
    </xf>
    <xf numFmtId="0" fontId="4" fillId="0" borderId="0" xfId="0" applyFont="1" applyFill="1" applyBorder="1"/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/>
    <xf numFmtId="0" fontId="1" fillId="0" borderId="0" xfId="0" applyFont="1" applyFill="1" applyAlignment="1">
      <alignment vertical="top"/>
    </xf>
    <xf numFmtId="0" fontId="1" fillId="0" borderId="0" xfId="0" applyFont="1" applyFill="1" applyBorder="1"/>
    <xf numFmtId="0" fontId="1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2" xfId="0" applyFont="1" applyFill="1" applyBorder="1" applyAlignment="1"/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justify"/>
    </xf>
    <xf numFmtId="0" fontId="0" fillId="0" borderId="0" xfId="0" applyFill="1"/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vertical="center" wrapText="1"/>
    </xf>
    <xf numFmtId="0" fontId="4" fillId="0" borderId="0" xfId="0" applyFont="1" applyAlignment="1"/>
    <xf numFmtId="49" fontId="5" fillId="0" borderId="0" xfId="0" applyNumberFormat="1" applyFont="1"/>
    <xf numFmtId="0" fontId="5" fillId="0" borderId="0" xfId="0" applyFont="1" applyBorder="1" applyAlignment="1">
      <alignment horizontal="justify" vertical="center" wrapText="1"/>
    </xf>
    <xf numFmtId="49" fontId="5" fillId="0" borderId="0" xfId="0" applyNumberFormat="1" applyFont="1" applyBorder="1" applyAlignment="1">
      <alignment horizontal="justify" vertical="center" wrapText="1"/>
    </xf>
    <xf numFmtId="2" fontId="5" fillId="0" borderId="3" xfId="0" applyNumberFormat="1" applyFont="1" applyBorder="1" applyAlignment="1">
      <alignment horizontal="right" vertical="top" wrapText="1"/>
    </xf>
    <xf numFmtId="49" fontId="5" fillId="0" borderId="3" xfId="0" applyNumberFormat="1" applyFont="1" applyBorder="1" applyAlignment="1">
      <alignment horizontal="center" vertical="top" wrapText="1"/>
    </xf>
    <xf numFmtId="49" fontId="5" fillId="0" borderId="3" xfId="0" applyNumberFormat="1" applyFont="1" applyBorder="1" applyAlignment="1">
      <alignment horizontal="left" vertical="top" wrapText="1"/>
    </xf>
    <xf numFmtId="0" fontId="5" fillId="3" borderId="3" xfId="0" applyFont="1" applyFill="1" applyBorder="1" applyAlignment="1">
      <alignment horizontal="right" vertical="center" wrapText="1"/>
    </xf>
    <xf numFmtId="0" fontId="5" fillId="3" borderId="3" xfId="0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left" vertical="top" wrapText="1"/>
    </xf>
    <xf numFmtId="49" fontId="5" fillId="3" borderId="3" xfId="0" applyNumberFormat="1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 applyProtection="1"/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vertical="top" wrapText="1"/>
    </xf>
    <xf numFmtId="0" fontId="7" fillId="0" borderId="3" xfId="0" applyNumberFormat="1" applyFont="1" applyFill="1" applyBorder="1" applyAlignment="1" applyProtection="1">
      <alignment horizontal="center"/>
    </xf>
    <xf numFmtId="0" fontId="8" fillId="0" borderId="3" xfId="0" applyNumberFormat="1" applyFont="1" applyFill="1" applyBorder="1" applyAlignment="1" applyProtection="1">
      <alignment vertical="top" wrapText="1"/>
    </xf>
    <xf numFmtId="0" fontId="8" fillId="0" borderId="3" xfId="0" applyNumberFormat="1" applyFont="1" applyFill="1" applyBorder="1" applyAlignment="1" applyProtection="1">
      <alignment vertical="top"/>
    </xf>
    <xf numFmtId="4" fontId="8" fillId="0" borderId="3" xfId="0" applyNumberFormat="1" applyFont="1" applyFill="1" applyBorder="1" applyAlignment="1" applyProtection="1"/>
    <xf numFmtId="4" fontId="8" fillId="0" borderId="3" xfId="0" applyNumberFormat="1" applyFont="1" applyFill="1" applyBorder="1" applyAlignment="1" applyProtection="1">
      <alignment vertical="top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2" fontId="5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5" fillId="3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right" vertical="top" wrapText="1"/>
    </xf>
    <xf numFmtId="4" fontId="5" fillId="3" borderId="3" xfId="0" applyNumberFormat="1" applyFont="1" applyFill="1" applyBorder="1" applyAlignment="1">
      <alignment horizontal="right" vertical="top" wrapText="1"/>
    </xf>
    <xf numFmtId="0" fontId="0" fillId="2" borderId="0" xfId="0" applyFill="1"/>
    <xf numFmtId="0" fontId="6" fillId="2" borderId="0" xfId="0" applyFont="1" applyFill="1" applyAlignment="1">
      <alignment vertical="top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right" vertical="top" wrapText="1"/>
    </xf>
    <xf numFmtId="4" fontId="5" fillId="0" borderId="3" xfId="0" applyNumberFormat="1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right" vertical="top" wrapText="1"/>
    </xf>
    <xf numFmtId="4" fontId="5" fillId="5" borderId="3" xfId="0" applyNumberFormat="1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center" wrapText="1"/>
    </xf>
    <xf numFmtId="0" fontId="10" fillId="0" borderId="12" xfId="0" applyNumberFormat="1" applyFont="1" applyFill="1" applyBorder="1" applyAlignment="1" applyProtection="1">
      <alignment vertical="top" wrapText="1"/>
    </xf>
    <xf numFmtId="0" fontId="10" fillId="0" borderId="12" xfId="0" applyNumberFormat="1" applyFont="1" applyFill="1" applyBorder="1" applyAlignment="1" applyProtection="1">
      <alignment horizontal="center" vertical="top" wrapText="1"/>
    </xf>
    <xf numFmtId="0" fontId="10" fillId="0" borderId="13" xfId="0" applyNumberFormat="1" applyFont="1" applyFill="1" applyBorder="1" applyAlignment="1" applyProtection="1">
      <alignment horizontal="center"/>
    </xf>
    <xf numFmtId="4" fontId="10" fillId="0" borderId="13" xfId="0" applyNumberFormat="1" applyFont="1" applyFill="1" applyBorder="1" applyAlignment="1" applyProtection="1">
      <alignment horizontal="center"/>
    </xf>
    <xf numFmtId="2" fontId="5" fillId="0" borderId="3" xfId="0" applyNumberFormat="1" applyFont="1" applyBorder="1" applyAlignment="1">
      <alignment horizontal="right" vertical="center" wrapText="1"/>
    </xf>
    <xf numFmtId="0" fontId="6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left" vertical="top"/>
    </xf>
    <xf numFmtId="0" fontId="1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49" fontId="1" fillId="0" borderId="4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left" wrapText="1"/>
    </xf>
    <xf numFmtId="49" fontId="4" fillId="0" borderId="4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5" xfId="0" applyNumberFormat="1" applyFont="1" applyFill="1" applyBorder="1" applyAlignment="1">
      <alignment horizontal="center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2" borderId="0" xfId="0" applyNumberFormat="1" applyFont="1" applyFill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49" fontId="1" fillId="0" borderId="7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1" fillId="2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0" fontId="5" fillId="0" borderId="9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7" fillId="0" borderId="3" xfId="0" applyNumberFormat="1" applyFont="1" applyFill="1" applyBorder="1" applyAlignment="1" applyProtection="1">
      <alignment horizontal="center" vertical="top"/>
    </xf>
    <xf numFmtId="0" fontId="7" fillId="0" borderId="3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5" xfId="0" applyNumberFormat="1" applyFont="1" applyFill="1" applyBorder="1" applyAlignment="1" applyProtection="1">
      <alignment horizontal="center" vertical="top" wrapText="1"/>
    </xf>
    <xf numFmtId="0" fontId="9" fillId="0" borderId="6" xfId="0" applyNumberFormat="1" applyFont="1" applyFill="1" applyBorder="1" applyAlignment="1" applyProtection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W59"/>
  <sheetViews>
    <sheetView workbookViewId="0">
      <selection activeCell="AK49" sqref="AK49"/>
    </sheetView>
  </sheetViews>
  <sheetFormatPr defaultRowHeight="13.2"/>
  <cols>
    <col min="1" max="153" width="0.77734375" customWidth="1"/>
  </cols>
  <sheetData>
    <row r="1" spans="1:153" ht="13.8">
      <c r="CY1" s="90" t="s">
        <v>125</v>
      </c>
      <c r="CZ1" s="90"/>
      <c r="DA1" s="90"/>
      <c r="DB1" s="90"/>
      <c r="DC1" s="90"/>
      <c r="DD1" s="90"/>
      <c r="DE1" s="90"/>
      <c r="DF1" s="90"/>
      <c r="DG1" s="90"/>
      <c r="DH1" s="90"/>
      <c r="DI1" s="90"/>
      <c r="DJ1" s="90"/>
      <c r="DK1" s="90"/>
      <c r="DL1" s="90"/>
      <c r="DM1" s="90"/>
      <c r="DN1" s="90"/>
      <c r="DO1" s="90"/>
      <c r="DP1" s="90"/>
      <c r="DQ1" s="90"/>
      <c r="DR1" s="90"/>
      <c r="DS1" s="90"/>
      <c r="DT1" s="90"/>
      <c r="DU1" s="90"/>
      <c r="DV1" s="90"/>
      <c r="DW1" s="90"/>
      <c r="DX1" s="90"/>
      <c r="DY1" s="90"/>
      <c r="DZ1" s="90"/>
      <c r="EA1" s="90"/>
      <c r="EB1" s="90"/>
      <c r="EC1" s="90"/>
      <c r="ED1" s="90"/>
      <c r="EE1" s="90"/>
      <c r="EF1" s="90"/>
      <c r="EG1" s="90"/>
      <c r="EH1" s="90"/>
      <c r="EI1" s="90"/>
      <c r="EJ1" s="90"/>
      <c r="EK1" s="90"/>
      <c r="EL1" s="90"/>
      <c r="EM1" s="90"/>
      <c r="EN1" s="90"/>
      <c r="EO1" s="90"/>
      <c r="EP1" s="90"/>
      <c r="EQ1" s="90"/>
      <c r="ER1" s="90"/>
      <c r="ES1" s="90"/>
      <c r="ET1" s="90"/>
      <c r="EU1" s="90"/>
      <c r="EV1" s="90"/>
      <c r="EW1" s="90"/>
    </row>
    <row r="2" spans="1:153" ht="13.8">
      <c r="CY2" s="90" t="s">
        <v>126</v>
      </c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  <c r="EF2" s="90"/>
      <c r="EG2" s="90"/>
      <c r="EH2" s="90"/>
      <c r="EI2" s="90"/>
      <c r="EJ2" s="90"/>
      <c r="EK2" s="90"/>
      <c r="EL2" s="90"/>
      <c r="EM2" s="90"/>
      <c r="EN2" s="90"/>
      <c r="EO2" s="90"/>
      <c r="EP2" s="90"/>
      <c r="EQ2" s="90"/>
      <c r="ER2" s="90"/>
      <c r="ES2" s="90"/>
      <c r="ET2" s="90"/>
      <c r="EU2" s="90"/>
      <c r="EV2" s="90"/>
      <c r="EW2" s="90"/>
    </row>
    <row r="3" spans="1:153" ht="13.8">
      <c r="CY3" s="90" t="s">
        <v>127</v>
      </c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  <c r="EF3" s="90"/>
      <c r="EG3" s="90"/>
      <c r="EH3" s="90"/>
      <c r="EI3" s="90"/>
      <c r="EJ3" s="90"/>
      <c r="EK3" s="90"/>
      <c r="EL3" s="90"/>
      <c r="EM3" s="90"/>
      <c r="EN3" s="90"/>
      <c r="EO3" s="90"/>
      <c r="EP3" s="90"/>
      <c r="EQ3" s="90"/>
      <c r="ER3" s="90"/>
      <c r="ES3" s="90"/>
      <c r="ET3" s="90"/>
      <c r="EU3" s="90"/>
      <c r="EV3" s="90"/>
      <c r="EW3" s="90"/>
    </row>
    <row r="4" spans="1:153" ht="13.8">
      <c r="CY4" s="90" t="s">
        <v>128</v>
      </c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  <c r="EF4" s="90"/>
      <c r="EG4" s="90"/>
      <c r="EH4" s="90"/>
      <c r="EI4" s="90"/>
      <c r="EJ4" s="90"/>
      <c r="EK4" s="90"/>
      <c r="EL4" s="90"/>
      <c r="EM4" s="90"/>
      <c r="EN4" s="90"/>
      <c r="EO4" s="90"/>
      <c r="EP4" s="90"/>
      <c r="EQ4" s="90"/>
      <c r="ER4" s="90"/>
      <c r="ES4" s="90"/>
      <c r="ET4" s="90"/>
      <c r="EU4" s="90"/>
      <c r="EV4" s="90"/>
      <c r="EW4" s="90"/>
    </row>
    <row r="5" spans="1:153" ht="13.8">
      <c r="CY5" s="90" t="s">
        <v>129</v>
      </c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  <c r="EF5" s="90"/>
      <c r="EG5" s="90"/>
      <c r="EH5" s="90"/>
      <c r="EI5" s="90"/>
      <c r="EJ5" s="90"/>
      <c r="EK5" s="90"/>
      <c r="EL5" s="90"/>
      <c r="EM5" s="90"/>
      <c r="EN5" s="90"/>
      <c r="EO5" s="90"/>
      <c r="EP5" s="90"/>
      <c r="EQ5" s="90"/>
      <c r="ER5" s="90"/>
      <c r="ES5" s="90"/>
      <c r="ET5" s="90"/>
      <c r="EU5" s="90"/>
      <c r="EV5" s="90"/>
      <c r="EW5" s="90"/>
    </row>
    <row r="6" spans="1:153" ht="1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  <c r="EN6" s="8"/>
      <c r="EO6" s="8"/>
      <c r="EP6" s="8"/>
      <c r="EQ6" s="8"/>
      <c r="ER6" s="8"/>
      <c r="ES6" s="8"/>
      <c r="ET6" s="8"/>
      <c r="EU6" s="8"/>
      <c r="EV6" s="8"/>
      <c r="EW6" s="8"/>
    </row>
    <row r="7" spans="1:153" ht="15" customHeight="1">
      <c r="A7" s="84" t="s">
        <v>130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4" t="s">
        <v>6</v>
      </c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4"/>
      <c r="EG7" s="84"/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</row>
    <row r="8" spans="1:153" ht="15" customHeight="1">
      <c r="A8" s="22" t="s">
        <v>131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79" t="s">
        <v>170</v>
      </c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</row>
    <row r="9" spans="1:153" ht="15" customHeight="1">
      <c r="A9" s="84" t="s">
        <v>132</v>
      </c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4"/>
      <c r="AV9" s="84"/>
      <c r="AW9" s="84"/>
      <c r="AX9" s="84"/>
      <c r="AY9" s="84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5" t="s">
        <v>12</v>
      </c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5"/>
      <c r="DT9" s="85"/>
      <c r="DU9" s="85"/>
      <c r="DV9" s="85"/>
      <c r="DW9" s="85"/>
      <c r="DX9" s="85"/>
      <c r="DY9" s="85"/>
      <c r="DZ9" s="85"/>
      <c r="EA9" s="85"/>
      <c r="EB9" s="85"/>
      <c r="EC9" s="85"/>
      <c r="ED9" s="85"/>
      <c r="EE9" s="85"/>
      <c r="EF9" s="85"/>
      <c r="EG9" s="85"/>
      <c r="EH9" s="85"/>
      <c r="EI9" s="85"/>
      <c r="EJ9" s="85"/>
      <c r="EK9" s="85"/>
      <c r="EL9" s="85"/>
      <c r="EM9" s="85"/>
      <c r="EN9" s="85"/>
      <c r="EO9" s="85"/>
      <c r="EP9" s="85"/>
      <c r="EQ9" s="85"/>
      <c r="ER9" s="85"/>
      <c r="ES9" s="85"/>
      <c r="ET9" s="85"/>
      <c r="EU9" s="85"/>
      <c r="EV9" s="85"/>
      <c r="EW9" s="85"/>
    </row>
    <row r="10" spans="1:153" ht="15" customHeight="1">
      <c r="A10" s="86" t="s">
        <v>133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86"/>
      <c r="AD10" s="86"/>
      <c r="AE10" s="86"/>
      <c r="AF10" s="86"/>
      <c r="AG10" s="86"/>
      <c r="AH10" s="86"/>
      <c r="AI10" s="86"/>
      <c r="AJ10" s="86"/>
      <c r="AK10" s="86"/>
      <c r="AL10" s="86"/>
      <c r="AM10" s="86"/>
      <c r="AN10" s="86"/>
      <c r="AO10" s="86"/>
      <c r="AP10" s="86"/>
      <c r="AQ10" s="86"/>
      <c r="AR10" s="86"/>
      <c r="AS10" s="86"/>
      <c r="AT10" s="86"/>
      <c r="AU10" s="86"/>
      <c r="AV10" s="86"/>
      <c r="AW10" s="86"/>
      <c r="AX10" s="86"/>
      <c r="AY10" s="86"/>
      <c r="AZ10" s="86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8"/>
      <c r="DS10" s="8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</row>
    <row r="11" spans="1:153" ht="15" customHeight="1">
      <c r="A11" s="79"/>
      <c r="B11" s="79"/>
      <c r="C11" s="79"/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8"/>
      <c r="V11" s="8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0" t="s">
        <v>4</v>
      </c>
      <c r="CY11" s="80"/>
      <c r="CZ11" s="80"/>
      <c r="DA11" s="80"/>
      <c r="DB11" s="80"/>
      <c r="DC11" s="80"/>
      <c r="DD11" s="80"/>
      <c r="DE11" s="80"/>
      <c r="DF11" s="80"/>
      <c r="DG11" s="80"/>
      <c r="DH11" s="80"/>
      <c r="DI11" s="80"/>
      <c r="DJ11" s="80"/>
      <c r="DK11" s="80"/>
      <c r="DL11" s="80"/>
      <c r="DM11" s="80"/>
      <c r="DN11" s="80"/>
      <c r="DO11" s="80"/>
      <c r="DP11" s="80"/>
      <c r="DQ11" s="80"/>
      <c r="DR11" s="9"/>
      <c r="DS11" s="9"/>
      <c r="DT11" s="80" t="s">
        <v>5</v>
      </c>
      <c r="DU11" s="80"/>
      <c r="DV11" s="80"/>
      <c r="DW11" s="80"/>
      <c r="DX11" s="80"/>
      <c r="DY11" s="80"/>
      <c r="DZ11" s="80"/>
      <c r="EA11" s="80"/>
      <c r="EB11" s="80"/>
      <c r="EC11" s="80"/>
      <c r="ED11" s="80"/>
      <c r="EE11" s="80"/>
      <c r="EF11" s="80"/>
      <c r="EG11" s="80"/>
      <c r="EH11" s="80"/>
      <c r="EI11" s="80"/>
      <c r="EJ11" s="80"/>
      <c r="EK11" s="80"/>
      <c r="EL11" s="80"/>
      <c r="EM11" s="80"/>
      <c r="EN11" s="80"/>
      <c r="EO11" s="80"/>
      <c r="EP11" s="80"/>
      <c r="EQ11" s="80"/>
      <c r="ER11" s="80"/>
      <c r="ES11" s="80"/>
      <c r="ET11" s="80"/>
      <c r="EU11" s="80"/>
      <c r="EV11" s="80"/>
      <c r="EW11" s="80"/>
    </row>
    <row r="12" spans="1:153" ht="15" customHeight="1">
      <c r="A12" s="80" t="s">
        <v>4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  <c r="O12" s="80"/>
      <c r="P12" s="80"/>
      <c r="Q12" s="80"/>
      <c r="R12" s="80"/>
      <c r="S12" s="80"/>
      <c r="T12" s="80"/>
      <c r="U12" s="9"/>
      <c r="V12" s="9"/>
      <c r="W12" s="80" t="s">
        <v>5</v>
      </c>
      <c r="X12" s="80"/>
      <c r="Y12" s="80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10" t="s">
        <v>1</v>
      </c>
      <c r="DG12" s="81"/>
      <c r="DH12" s="81"/>
      <c r="DI12" s="81"/>
      <c r="DJ12" s="81"/>
      <c r="DK12" s="8" t="s">
        <v>1</v>
      </c>
      <c r="DL12" s="8"/>
      <c r="DM12" s="8"/>
      <c r="DN12" s="81" t="s">
        <v>177</v>
      </c>
      <c r="DO12" s="81"/>
      <c r="DP12" s="81"/>
      <c r="DQ12" s="81"/>
      <c r="DR12" s="81"/>
      <c r="DS12" s="81"/>
      <c r="DT12" s="81"/>
      <c r="DU12" s="81"/>
      <c r="DV12" s="81"/>
      <c r="DW12" s="81"/>
      <c r="DX12" s="81"/>
      <c r="DY12" s="81"/>
      <c r="DZ12" s="81"/>
      <c r="EA12" s="81"/>
      <c r="EB12" s="81"/>
      <c r="EC12" s="81"/>
      <c r="ED12" s="81"/>
      <c r="EE12" s="81"/>
      <c r="EF12" s="82">
        <v>20</v>
      </c>
      <c r="EG12" s="82"/>
      <c r="EH12" s="82"/>
      <c r="EI12" s="82"/>
      <c r="EJ12" s="83" t="s">
        <v>176</v>
      </c>
      <c r="EK12" s="83"/>
      <c r="EL12" s="83"/>
      <c r="EM12" s="83"/>
      <c r="EN12" s="8" t="s">
        <v>2</v>
      </c>
      <c r="EO12" s="8"/>
      <c r="EP12" s="8"/>
      <c r="EQ12" s="8"/>
      <c r="ER12" s="8"/>
      <c r="ES12" s="8"/>
      <c r="ET12" s="8"/>
      <c r="EU12" s="8"/>
      <c r="EV12" s="8"/>
      <c r="EW12" s="8"/>
    </row>
    <row r="13" spans="1:153" ht="15" customHeight="1">
      <c r="A13" s="8"/>
      <c r="B13" s="8"/>
      <c r="C13" s="8"/>
      <c r="D13" s="8"/>
      <c r="E13" s="8"/>
      <c r="F13" s="8"/>
      <c r="G13" s="8"/>
      <c r="H13" s="8"/>
      <c r="I13" s="10" t="s">
        <v>1</v>
      </c>
      <c r="J13" s="81"/>
      <c r="K13" s="81"/>
      <c r="L13" s="81"/>
      <c r="M13" s="81"/>
      <c r="N13" s="8" t="s">
        <v>1</v>
      </c>
      <c r="O13" s="8"/>
      <c r="P13" s="8"/>
      <c r="Q13" s="81"/>
      <c r="R13" s="81"/>
      <c r="S13" s="81"/>
      <c r="T13" s="81"/>
      <c r="U13" s="81"/>
      <c r="V13" s="81"/>
      <c r="W13" s="81"/>
      <c r="X13" s="81"/>
      <c r="Y13" s="81"/>
      <c r="Z13" s="81"/>
      <c r="AA13" s="81"/>
      <c r="AB13" s="81"/>
      <c r="AC13" s="81"/>
      <c r="AD13" s="81"/>
      <c r="AE13" s="81"/>
      <c r="AF13" s="81"/>
      <c r="AG13" s="81"/>
      <c r="AH13" s="81"/>
      <c r="AI13" s="82">
        <v>20</v>
      </c>
      <c r="AJ13" s="82"/>
      <c r="AK13" s="82"/>
      <c r="AL13" s="82"/>
      <c r="AM13" s="83"/>
      <c r="AN13" s="83"/>
      <c r="AO13" s="83"/>
      <c r="AP13" s="83"/>
      <c r="AQ13" s="8" t="s">
        <v>2</v>
      </c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  <c r="EQ13" s="8"/>
      <c r="ER13" s="11"/>
      <c r="ES13" s="8"/>
      <c r="ET13" s="8"/>
      <c r="EU13" s="8"/>
      <c r="EV13" s="8"/>
      <c r="EW13" s="8"/>
    </row>
    <row r="14" spans="1:153" ht="15" customHeight="1">
      <c r="A14" s="8"/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  <c r="EQ14" s="8"/>
      <c r="ER14" s="11"/>
      <c r="ES14" s="8"/>
      <c r="ET14" s="8"/>
      <c r="EU14" s="8"/>
      <c r="EV14" s="8"/>
      <c r="EW14" s="8"/>
    </row>
    <row r="15" spans="1:153" ht="16.5" customHeight="1">
      <c r="A15" s="91" t="s">
        <v>3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  <c r="AN15" s="91"/>
      <c r="AO15" s="91"/>
      <c r="AP15" s="91"/>
      <c r="AQ15" s="91"/>
      <c r="AR15" s="91"/>
      <c r="AS15" s="91"/>
      <c r="AT15" s="91"/>
      <c r="AU15" s="91"/>
      <c r="AV15" s="91"/>
      <c r="AW15" s="91"/>
      <c r="AX15" s="91"/>
      <c r="AY15" s="91"/>
      <c r="AZ15" s="91"/>
      <c r="BA15" s="91"/>
      <c r="BB15" s="91"/>
      <c r="BC15" s="91"/>
      <c r="BD15" s="91"/>
      <c r="BE15" s="91"/>
      <c r="BF15" s="91"/>
      <c r="BG15" s="91"/>
      <c r="BH15" s="91"/>
      <c r="BI15" s="91"/>
      <c r="BJ15" s="91"/>
      <c r="BK15" s="91"/>
      <c r="BL15" s="91"/>
      <c r="BM15" s="91"/>
      <c r="BN15" s="91"/>
      <c r="BO15" s="91"/>
      <c r="BP15" s="91"/>
      <c r="BQ15" s="91"/>
      <c r="BR15" s="91"/>
      <c r="BS15" s="91"/>
      <c r="BT15" s="91"/>
      <c r="BU15" s="91"/>
      <c r="BV15" s="91"/>
      <c r="BW15" s="91"/>
      <c r="BX15" s="91"/>
      <c r="BY15" s="91"/>
      <c r="BZ15" s="91"/>
      <c r="CA15" s="91"/>
      <c r="CB15" s="91"/>
      <c r="CC15" s="91"/>
      <c r="CD15" s="91"/>
      <c r="CE15" s="91"/>
      <c r="CF15" s="91"/>
      <c r="CG15" s="91"/>
      <c r="CH15" s="91"/>
      <c r="CI15" s="91"/>
      <c r="CJ15" s="91"/>
      <c r="CK15" s="91"/>
      <c r="CL15" s="91"/>
      <c r="CM15" s="91"/>
      <c r="CN15" s="91"/>
      <c r="CO15" s="91"/>
      <c r="CP15" s="91"/>
      <c r="CQ15" s="91"/>
      <c r="CR15" s="91"/>
      <c r="CS15" s="91"/>
      <c r="CT15" s="91"/>
      <c r="CU15" s="91"/>
      <c r="CV15" s="91"/>
      <c r="CW15" s="91"/>
      <c r="CX15" s="91"/>
      <c r="CY15" s="91"/>
      <c r="CZ15" s="91"/>
      <c r="DA15" s="91"/>
      <c r="DB15" s="91"/>
      <c r="DC15" s="91"/>
      <c r="DD15" s="91"/>
      <c r="DE15" s="91"/>
      <c r="DF15" s="91"/>
      <c r="DG15" s="91"/>
      <c r="DH15" s="91"/>
      <c r="DI15" s="91"/>
      <c r="DJ15" s="91"/>
      <c r="DK15" s="91"/>
      <c r="DL15" s="91"/>
      <c r="DM15" s="91"/>
      <c r="DN15" s="91"/>
      <c r="DO15" s="91"/>
      <c r="DP15" s="91"/>
      <c r="DQ15" s="91"/>
      <c r="DR15" s="91"/>
      <c r="DS15" s="91"/>
      <c r="DT15" s="91"/>
      <c r="DU15" s="91"/>
      <c r="DV15" s="91"/>
      <c r="DW15" s="91"/>
      <c r="DX15" s="91"/>
      <c r="DY15" s="91"/>
      <c r="DZ15" s="91"/>
      <c r="EA15" s="91"/>
      <c r="EB15" s="91"/>
      <c r="EC15" s="91"/>
      <c r="ED15" s="91"/>
      <c r="EE15" s="91"/>
      <c r="EF15" s="91"/>
      <c r="EG15" s="91"/>
      <c r="EH15" s="91"/>
      <c r="EI15" s="91"/>
      <c r="EJ15" s="91"/>
      <c r="EK15" s="91"/>
      <c r="EL15" s="91"/>
      <c r="EM15" s="91"/>
      <c r="EN15" s="91"/>
      <c r="EO15" s="91"/>
      <c r="EP15" s="91"/>
      <c r="EQ15" s="91"/>
      <c r="ER15" s="91"/>
      <c r="ES15" s="91"/>
      <c r="ET15" s="91"/>
      <c r="EU15" s="91"/>
      <c r="EV15" s="91"/>
      <c r="EW15" s="91"/>
    </row>
    <row r="16" spans="1:153" ht="16.5" customHeight="1">
      <c r="A16" s="92" t="s">
        <v>69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92"/>
      <c r="Y16" s="92"/>
      <c r="Z16" s="92"/>
      <c r="AA16" s="92"/>
      <c r="AB16" s="92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  <c r="AZ16" s="92"/>
      <c r="BA16" s="92"/>
      <c r="BB16" s="92"/>
      <c r="BC16" s="92"/>
      <c r="BD16" s="92"/>
      <c r="BE16" s="92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2"/>
      <c r="CK16" s="92"/>
      <c r="CL16" s="92"/>
      <c r="CM16" s="92"/>
      <c r="CN16" s="92"/>
      <c r="CO16" s="92"/>
      <c r="CP16" s="92"/>
      <c r="CQ16" s="92"/>
      <c r="CR16" s="92"/>
      <c r="CS16" s="92"/>
      <c r="CT16" s="92"/>
      <c r="CU16" s="92"/>
      <c r="CV16" s="92"/>
      <c r="CW16" s="92"/>
      <c r="CX16" s="92"/>
      <c r="CY16" s="92"/>
      <c r="CZ16" s="92"/>
      <c r="DA16" s="92"/>
      <c r="DB16" s="92"/>
      <c r="DC16" s="92"/>
      <c r="DD16" s="92"/>
      <c r="DE16" s="92"/>
      <c r="DF16" s="92"/>
      <c r="DG16" s="92"/>
      <c r="DH16" s="92"/>
      <c r="DI16" s="92"/>
      <c r="DJ16" s="92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2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</row>
    <row r="17" spans="1:153" ht="15" customHeight="1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  <c r="EN17" s="8"/>
      <c r="EO17" s="8"/>
      <c r="EP17" s="8"/>
      <c r="EQ17" s="8"/>
      <c r="ER17" s="8"/>
      <c r="ES17" s="8"/>
      <c r="ET17" s="8"/>
      <c r="EU17" s="8"/>
      <c r="EV17" s="8"/>
      <c r="EW17" s="8"/>
    </row>
    <row r="18" spans="1:153" ht="13.8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93" t="s">
        <v>7</v>
      </c>
      <c r="EI18" s="93"/>
      <c r="EJ18" s="93"/>
      <c r="EK18" s="93"/>
      <c r="EL18" s="93"/>
      <c r="EM18" s="93"/>
      <c r="EN18" s="93"/>
      <c r="EO18" s="93"/>
      <c r="EP18" s="93"/>
      <c r="EQ18" s="93"/>
      <c r="ER18" s="93"/>
      <c r="ES18" s="93"/>
      <c r="ET18" s="93"/>
      <c r="EU18" s="93"/>
      <c r="EV18" s="93"/>
      <c r="EW18" s="93"/>
    </row>
    <row r="19" spans="1:153" ht="13.8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10"/>
      <c r="CN19" s="8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10" t="s">
        <v>13</v>
      </c>
      <c r="EG19" s="8"/>
      <c r="EH19" s="87"/>
      <c r="EI19" s="88"/>
      <c r="EJ19" s="88"/>
      <c r="EK19" s="88"/>
      <c r="EL19" s="88"/>
      <c r="EM19" s="88"/>
      <c r="EN19" s="88"/>
      <c r="EO19" s="88"/>
      <c r="EP19" s="88"/>
      <c r="EQ19" s="88"/>
      <c r="ER19" s="88"/>
      <c r="ES19" s="88"/>
      <c r="ET19" s="88"/>
      <c r="EU19" s="88"/>
      <c r="EV19" s="88"/>
      <c r="EW19" s="89"/>
    </row>
    <row r="20" spans="1:153" ht="13.8">
      <c r="A20" s="8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13"/>
      <c r="AK20" s="14"/>
      <c r="AL20" s="7"/>
      <c r="AM20" s="7"/>
      <c r="AN20" s="7"/>
      <c r="AO20" s="7"/>
      <c r="AP20" s="15"/>
      <c r="AQ20" s="15"/>
      <c r="AR20" s="15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8"/>
      <c r="BG20" s="16" t="s">
        <v>1</v>
      </c>
      <c r="BH20" s="95"/>
      <c r="BI20" s="95"/>
      <c r="BJ20" s="95"/>
      <c r="BK20" s="95"/>
      <c r="BL20" s="13" t="s">
        <v>1</v>
      </c>
      <c r="BM20" s="13"/>
      <c r="BN20" s="13"/>
      <c r="BO20" s="95" t="s">
        <v>177</v>
      </c>
      <c r="BP20" s="95"/>
      <c r="BQ20" s="95"/>
      <c r="BR20" s="95"/>
      <c r="BS20" s="95"/>
      <c r="BT20" s="95"/>
      <c r="BU20" s="95"/>
      <c r="BV20" s="95"/>
      <c r="BW20" s="95"/>
      <c r="BX20" s="95"/>
      <c r="BY20" s="95"/>
      <c r="BZ20" s="95"/>
      <c r="CA20" s="95"/>
      <c r="CB20" s="95"/>
      <c r="CC20" s="95"/>
      <c r="CD20" s="95"/>
      <c r="CE20" s="95"/>
      <c r="CF20" s="95"/>
      <c r="CG20" s="17"/>
      <c r="CH20" s="96">
        <v>2016</v>
      </c>
      <c r="CI20" s="96"/>
      <c r="CJ20" s="96"/>
      <c r="CK20" s="96"/>
      <c r="CL20" s="96"/>
      <c r="CM20" s="96"/>
      <c r="CN20" s="96"/>
      <c r="CO20" s="13" t="s">
        <v>2</v>
      </c>
      <c r="CP20" s="13"/>
      <c r="CQ20" s="13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1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10" t="s">
        <v>8</v>
      </c>
      <c r="EG20" s="8"/>
      <c r="EH20" s="87"/>
      <c r="EI20" s="88"/>
      <c r="EJ20" s="88"/>
      <c r="EK20" s="88"/>
      <c r="EL20" s="88"/>
      <c r="EM20" s="88"/>
      <c r="EN20" s="88"/>
      <c r="EO20" s="88"/>
      <c r="EP20" s="88"/>
      <c r="EQ20" s="88"/>
      <c r="ER20" s="88"/>
      <c r="ES20" s="88"/>
      <c r="ET20" s="88"/>
      <c r="EU20" s="88"/>
      <c r="EV20" s="88"/>
      <c r="EW20" s="89"/>
    </row>
    <row r="21" spans="1:153" ht="13.8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19"/>
      <c r="BG21" s="14"/>
      <c r="BH21" s="7"/>
      <c r="BI21" s="7"/>
      <c r="BJ21" s="7"/>
      <c r="BK21" s="7"/>
      <c r="BL21" s="15"/>
      <c r="BM21" s="15"/>
      <c r="BN21" s="15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17"/>
      <c r="CH21" s="17"/>
      <c r="CI21" s="17"/>
      <c r="CJ21" s="17"/>
      <c r="CK21" s="7"/>
      <c r="CL21" s="7"/>
      <c r="CM21" s="7"/>
      <c r="CN21" s="7"/>
      <c r="CO21" s="15"/>
      <c r="CP21" s="15"/>
      <c r="CQ21" s="1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18"/>
      <c r="DS21" s="1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10"/>
      <c r="EG21" s="8"/>
      <c r="EH21" s="87"/>
      <c r="EI21" s="88"/>
      <c r="EJ21" s="88"/>
      <c r="EK21" s="88"/>
      <c r="EL21" s="88"/>
      <c r="EM21" s="88"/>
      <c r="EN21" s="88"/>
      <c r="EO21" s="88"/>
      <c r="EP21" s="88"/>
      <c r="EQ21" s="88"/>
      <c r="ER21" s="88"/>
      <c r="ES21" s="88"/>
      <c r="ET21" s="88"/>
      <c r="EU21" s="88"/>
      <c r="EV21" s="88"/>
      <c r="EW21" s="89"/>
    </row>
    <row r="22" spans="1:153" ht="13.8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18"/>
      <c r="BZ22" s="1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10"/>
      <c r="CN22" s="8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18"/>
      <c r="DS22" s="1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10"/>
      <c r="EG22" s="8"/>
      <c r="EH22" s="87"/>
      <c r="EI22" s="88"/>
      <c r="EJ22" s="88"/>
      <c r="EK22" s="88"/>
      <c r="EL22" s="88"/>
      <c r="EM22" s="88"/>
      <c r="EN22" s="88"/>
      <c r="EO22" s="88"/>
      <c r="EP22" s="88"/>
      <c r="EQ22" s="88"/>
      <c r="ER22" s="88"/>
      <c r="ES22" s="88"/>
      <c r="ET22" s="88"/>
      <c r="EU22" s="88"/>
      <c r="EV22" s="88"/>
      <c r="EW22" s="89"/>
    </row>
    <row r="23" spans="1:153" ht="20.100000000000001" customHeight="1">
      <c r="A23" s="20" t="s">
        <v>19</v>
      </c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94" t="s">
        <v>118</v>
      </c>
      <c r="AJ23" s="94"/>
      <c r="AK23" s="94"/>
      <c r="AL23" s="94"/>
      <c r="AM23" s="94"/>
      <c r="AN23" s="94"/>
      <c r="AO23" s="94"/>
      <c r="AP23" s="94"/>
      <c r="AQ23" s="94"/>
      <c r="AR23" s="94"/>
      <c r="AS23" s="94"/>
      <c r="AT23" s="94"/>
      <c r="AU23" s="94"/>
      <c r="AV23" s="94"/>
      <c r="AW23" s="94"/>
      <c r="AX23" s="94"/>
      <c r="AY23" s="94"/>
      <c r="AZ23" s="94"/>
      <c r="BA23" s="94"/>
      <c r="BB23" s="94"/>
      <c r="BC23" s="94"/>
      <c r="BD23" s="94"/>
      <c r="BE23" s="94"/>
      <c r="BF23" s="94"/>
      <c r="BG23" s="94"/>
      <c r="BH23" s="94"/>
      <c r="BI23" s="94"/>
      <c r="BJ23" s="94"/>
      <c r="BK23" s="94"/>
      <c r="BL23" s="94"/>
      <c r="BM23" s="94"/>
      <c r="BN23" s="94"/>
      <c r="BO23" s="94"/>
      <c r="BP23" s="94"/>
      <c r="BQ23" s="94"/>
      <c r="BR23" s="94"/>
      <c r="BS23" s="94"/>
      <c r="BT23" s="94"/>
      <c r="BU23" s="94"/>
      <c r="BV23" s="94"/>
      <c r="BW23" s="94"/>
      <c r="BX23" s="94"/>
      <c r="BY23" s="94"/>
      <c r="BZ23" s="94"/>
      <c r="CA23" s="94"/>
      <c r="CB23" s="94"/>
      <c r="CC23" s="94"/>
      <c r="CD23" s="94"/>
      <c r="CE23" s="94"/>
      <c r="CF23" s="94"/>
      <c r="CG23" s="94"/>
      <c r="CH23" s="94"/>
      <c r="CI23" s="94"/>
      <c r="CJ23" s="94"/>
      <c r="CK23" s="94"/>
      <c r="CL23" s="94"/>
      <c r="CM23" s="94"/>
      <c r="CN23" s="94"/>
      <c r="CO23" s="94"/>
      <c r="CP23" s="94"/>
      <c r="CQ23" s="94"/>
      <c r="CR23" s="94"/>
      <c r="CS23" s="94"/>
      <c r="CT23" s="94"/>
      <c r="CU23" s="94"/>
      <c r="CV23" s="94"/>
      <c r="CW23" s="94"/>
      <c r="CX23" s="94"/>
      <c r="CY23" s="94"/>
      <c r="CZ23" s="94"/>
      <c r="DA23" s="94"/>
      <c r="DB23" s="94"/>
      <c r="DC23" s="94"/>
      <c r="DD23" s="94"/>
      <c r="DE23" s="94"/>
      <c r="DF23" s="94"/>
      <c r="DG23" s="94"/>
      <c r="DH23" s="94"/>
      <c r="DI23" s="94"/>
      <c r="DJ23" s="94"/>
      <c r="DK23" s="94"/>
      <c r="DL23" s="94"/>
      <c r="DM23" s="94"/>
      <c r="DN23" s="94"/>
      <c r="DO23" s="94"/>
      <c r="DP23" s="94"/>
      <c r="DQ23" s="8"/>
      <c r="DR23" s="1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10" t="s">
        <v>9</v>
      </c>
      <c r="EG23" s="8"/>
      <c r="EH23" s="87" t="s">
        <v>123</v>
      </c>
      <c r="EI23" s="88"/>
      <c r="EJ23" s="88"/>
      <c r="EK23" s="88"/>
      <c r="EL23" s="88"/>
      <c r="EM23" s="88"/>
      <c r="EN23" s="88"/>
      <c r="EO23" s="88"/>
      <c r="EP23" s="88"/>
      <c r="EQ23" s="88"/>
      <c r="ER23" s="88"/>
      <c r="ES23" s="88"/>
      <c r="ET23" s="88"/>
      <c r="EU23" s="88"/>
      <c r="EV23" s="88"/>
      <c r="EW23" s="89"/>
    </row>
    <row r="24" spans="1:153" ht="20.100000000000001" customHeight="1">
      <c r="A24" s="20" t="s">
        <v>124</v>
      </c>
      <c r="B24" s="8"/>
      <c r="C24" s="8"/>
      <c r="D24" s="8"/>
      <c r="E24" s="8"/>
      <c r="F24" s="8"/>
      <c r="G24" s="8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4"/>
      <c r="V24" s="21"/>
      <c r="W24" s="21"/>
      <c r="X24" s="21"/>
      <c r="Y24" s="21"/>
      <c r="Z24" s="15"/>
      <c r="AA24" s="15"/>
      <c r="AB24" s="15"/>
      <c r="AC24" s="19"/>
      <c r="AD24" s="19"/>
      <c r="AE24" s="19"/>
      <c r="AF24" s="19"/>
      <c r="AG24" s="19"/>
      <c r="AH24" s="8"/>
      <c r="AI24" s="94"/>
      <c r="AJ24" s="94"/>
      <c r="AK24" s="94"/>
      <c r="AL24" s="94"/>
      <c r="AM24" s="94"/>
      <c r="AN24" s="94"/>
      <c r="AO24" s="94"/>
      <c r="AP24" s="94"/>
      <c r="AQ24" s="94"/>
      <c r="AR24" s="94"/>
      <c r="AS24" s="94"/>
      <c r="AT24" s="94"/>
      <c r="AU24" s="94"/>
      <c r="AV24" s="94"/>
      <c r="AW24" s="94"/>
      <c r="AX24" s="94"/>
      <c r="AY24" s="94"/>
      <c r="AZ24" s="94"/>
      <c r="BA24" s="94"/>
      <c r="BB24" s="94"/>
      <c r="BC24" s="94"/>
      <c r="BD24" s="94"/>
      <c r="BE24" s="94"/>
      <c r="BF24" s="94"/>
      <c r="BG24" s="94"/>
      <c r="BH24" s="94"/>
      <c r="BI24" s="94"/>
      <c r="BJ24" s="94"/>
      <c r="BK24" s="94"/>
      <c r="BL24" s="94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4"/>
      <c r="CF24" s="94"/>
      <c r="CG24" s="94"/>
      <c r="CH24" s="94"/>
      <c r="CI24" s="94"/>
      <c r="CJ24" s="94"/>
      <c r="CK24" s="94"/>
      <c r="CL24" s="94"/>
      <c r="CM24" s="94"/>
      <c r="CN24" s="94"/>
      <c r="CO24" s="94"/>
      <c r="CP24" s="94"/>
      <c r="CQ24" s="94"/>
      <c r="CR24" s="94"/>
      <c r="CS24" s="94"/>
      <c r="CT24" s="94"/>
      <c r="CU24" s="94"/>
      <c r="CV24" s="94"/>
      <c r="CW24" s="94"/>
      <c r="CX24" s="94"/>
      <c r="CY24" s="94"/>
      <c r="CZ24" s="94"/>
      <c r="DA24" s="94"/>
      <c r="DB24" s="94"/>
      <c r="DC24" s="94"/>
      <c r="DD24" s="94"/>
      <c r="DE24" s="94"/>
      <c r="DF24" s="94"/>
      <c r="DG24" s="94"/>
      <c r="DH24" s="94"/>
      <c r="DI24" s="94"/>
      <c r="DJ24" s="94"/>
      <c r="DK24" s="94"/>
      <c r="DL24" s="94"/>
      <c r="DM24" s="94"/>
      <c r="DN24" s="94"/>
      <c r="DO24" s="94"/>
      <c r="DP24" s="94"/>
      <c r="DQ24" s="22" t="s">
        <v>22</v>
      </c>
      <c r="DR24" s="22"/>
      <c r="DS24" s="22"/>
      <c r="DT24" s="22"/>
      <c r="DU24" s="22"/>
      <c r="DV24" s="22"/>
      <c r="DW24" s="22"/>
      <c r="DX24" s="22"/>
      <c r="DY24" s="22"/>
      <c r="DZ24" s="22"/>
      <c r="EA24" s="22"/>
      <c r="EB24" s="22"/>
      <c r="EC24" s="22"/>
      <c r="ED24" s="22"/>
      <c r="EE24" s="22"/>
      <c r="EF24" s="22"/>
      <c r="EG24" s="23"/>
      <c r="EH24" s="97" t="s">
        <v>122</v>
      </c>
      <c r="EI24" s="98"/>
      <c r="EJ24" s="98"/>
      <c r="EK24" s="98"/>
      <c r="EL24" s="98"/>
      <c r="EM24" s="98"/>
      <c r="EN24" s="98"/>
      <c r="EO24" s="98"/>
      <c r="EP24" s="98"/>
      <c r="EQ24" s="98"/>
      <c r="ER24" s="98"/>
      <c r="ES24" s="98"/>
      <c r="ET24" s="98"/>
      <c r="EU24" s="98"/>
      <c r="EV24" s="98"/>
      <c r="EW24" s="99"/>
    </row>
    <row r="25" spans="1:153" ht="20.100000000000001" customHeight="1">
      <c r="A25" s="20" t="s">
        <v>20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94"/>
      <c r="AJ25" s="94"/>
      <c r="AK25" s="94"/>
      <c r="AL25" s="94"/>
      <c r="AM25" s="94"/>
      <c r="AN25" s="94"/>
      <c r="AO25" s="94"/>
      <c r="AP25" s="94"/>
      <c r="AQ25" s="94"/>
      <c r="AR25" s="94"/>
      <c r="AS25" s="94"/>
      <c r="AT25" s="94"/>
      <c r="AU25" s="94"/>
      <c r="AV25" s="94"/>
      <c r="AW25" s="94"/>
      <c r="AX25" s="94"/>
      <c r="AY25" s="94"/>
      <c r="AZ25" s="94"/>
      <c r="BA25" s="94"/>
      <c r="BB25" s="94"/>
      <c r="BC25" s="94"/>
      <c r="BD25" s="94"/>
      <c r="BE25" s="94"/>
      <c r="BF25" s="94"/>
      <c r="BG25" s="94"/>
      <c r="BH25" s="94"/>
      <c r="BI25" s="94"/>
      <c r="BJ25" s="94"/>
      <c r="BK25" s="94"/>
      <c r="BL25" s="94"/>
      <c r="BM25" s="94"/>
      <c r="BN25" s="94"/>
      <c r="BO25" s="94"/>
      <c r="BP25" s="94"/>
      <c r="BQ25" s="94"/>
      <c r="BR25" s="94"/>
      <c r="BS25" s="94"/>
      <c r="BT25" s="94"/>
      <c r="BU25" s="94"/>
      <c r="BV25" s="94"/>
      <c r="BW25" s="94"/>
      <c r="BX25" s="94"/>
      <c r="BY25" s="94"/>
      <c r="BZ25" s="94"/>
      <c r="CA25" s="94"/>
      <c r="CB25" s="94"/>
      <c r="CC25" s="94"/>
      <c r="CD25" s="94"/>
      <c r="CE25" s="94"/>
      <c r="CF25" s="94"/>
      <c r="CG25" s="94"/>
      <c r="CH25" s="94"/>
      <c r="CI25" s="94"/>
      <c r="CJ25" s="94"/>
      <c r="CK25" s="94"/>
      <c r="CL25" s="94"/>
      <c r="CM25" s="94"/>
      <c r="CN25" s="94"/>
      <c r="CO25" s="94"/>
      <c r="CP25" s="94"/>
      <c r="CQ25" s="94"/>
      <c r="CR25" s="94"/>
      <c r="CS25" s="94"/>
      <c r="CT25" s="94"/>
      <c r="CU25" s="94"/>
      <c r="CV25" s="94"/>
      <c r="CW25" s="94"/>
      <c r="CX25" s="94"/>
      <c r="CY25" s="94"/>
      <c r="CZ25" s="94"/>
      <c r="DA25" s="94"/>
      <c r="DB25" s="94"/>
      <c r="DC25" s="94"/>
      <c r="DD25" s="94"/>
      <c r="DE25" s="94"/>
      <c r="DF25" s="94"/>
      <c r="DG25" s="94"/>
      <c r="DH25" s="94"/>
      <c r="DI25" s="94"/>
      <c r="DJ25" s="94"/>
      <c r="DK25" s="94"/>
      <c r="DL25" s="94"/>
      <c r="DM25" s="94"/>
      <c r="DN25" s="94"/>
      <c r="DO25" s="94"/>
      <c r="DP25" s="94"/>
      <c r="DQ25" s="8"/>
      <c r="DR25" s="18"/>
      <c r="DS25" s="1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24"/>
      <c r="EG25" s="8"/>
      <c r="EH25" s="87"/>
      <c r="EI25" s="88"/>
      <c r="EJ25" s="88"/>
      <c r="EK25" s="88"/>
      <c r="EL25" s="88"/>
      <c r="EM25" s="88"/>
      <c r="EN25" s="88"/>
      <c r="EO25" s="88"/>
      <c r="EP25" s="88"/>
      <c r="EQ25" s="88"/>
      <c r="ER25" s="88"/>
      <c r="ES25" s="88"/>
      <c r="ET25" s="88"/>
      <c r="EU25" s="88"/>
      <c r="EV25" s="88"/>
      <c r="EW25" s="89"/>
    </row>
    <row r="26" spans="1:153" ht="13.8">
      <c r="A26" s="8"/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8"/>
      <c r="BU26" s="8"/>
      <c r="BV26" s="8"/>
      <c r="BW26" s="8"/>
      <c r="BX26" s="8"/>
      <c r="BY26" s="18"/>
      <c r="BZ26" s="1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10"/>
      <c r="CN26" s="8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18"/>
      <c r="DS26" s="1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10"/>
      <c r="EG26" s="8"/>
      <c r="EH26" s="102"/>
      <c r="EI26" s="103"/>
      <c r="EJ26" s="103"/>
      <c r="EK26" s="103"/>
      <c r="EL26" s="103"/>
      <c r="EM26" s="103"/>
      <c r="EN26" s="103"/>
      <c r="EO26" s="103"/>
      <c r="EP26" s="103"/>
      <c r="EQ26" s="103"/>
      <c r="ER26" s="103"/>
      <c r="ES26" s="103"/>
      <c r="ET26" s="103"/>
      <c r="EU26" s="103"/>
      <c r="EV26" s="103"/>
      <c r="EW26" s="104"/>
    </row>
    <row r="27" spans="1:153" ht="13.8">
      <c r="A27" s="25" t="s">
        <v>14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100" t="s">
        <v>119</v>
      </c>
      <c r="AJ27" s="100"/>
      <c r="AK27" s="100"/>
      <c r="AL27" s="100"/>
      <c r="AM27" s="100"/>
      <c r="AN27" s="100"/>
      <c r="AO27" s="100"/>
      <c r="AP27" s="100"/>
      <c r="AQ27" s="100"/>
      <c r="AR27" s="100"/>
      <c r="AS27" s="100"/>
      <c r="AT27" s="100"/>
      <c r="AU27" s="100"/>
      <c r="AV27" s="100"/>
      <c r="AW27" s="100"/>
      <c r="AX27" s="100"/>
      <c r="AY27" s="100"/>
      <c r="AZ27" s="100"/>
      <c r="BA27" s="100"/>
      <c r="BB27" s="100"/>
      <c r="BC27" s="100"/>
      <c r="BD27" s="100"/>
      <c r="BE27" s="100"/>
      <c r="BF27" s="100"/>
      <c r="BG27" s="100"/>
      <c r="BH27" s="100"/>
      <c r="BI27" s="100"/>
      <c r="BJ27" s="100"/>
      <c r="BK27" s="100"/>
      <c r="BL27" s="100"/>
      <c r="BM27" s="100"/>
      <c r="BN27" s="100"/>
      <c r="BO27" s="100"/>
      <c r="BP27" s="100"/>
      <c r="BQ27" s="100"/>
      <c r="BR27" s="100"/>
      <c r="BS27" s="100"/>
      <c r="BT27" s="100"/>
      <c r="BU27" s="100"/>
      <c r="BV27" s="100"/>
      <c r="BW27" s="100"/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5"/>
      <c r="CM27" s="26"/>
      <c r="CN27" s="25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  <c r="DT27" s="25"/>
      <c r="DU27" s="25"/>
      <c r="DV27" s="25"/>
      <c r="DW27" s="25"/>
      <c r="DX27" s="25"/>
      <c r="DY27" s="25"/>
      <c r="DZ27" s="25"/>
      <c r="EA27" s="25"/>
      <c r="EB27" s="25"/>
      <c r="EC27" s="25"/>
      <c r="ED27" s="25"/>
      <c r="EE27" s="25"/>
      <c r="EF27" s="27" t="s">
        <v>23</v>
      </c>
      <c r="EG27" s="25"/>
      <c r="EH27" s="105" t="s">
        <v>24</v>
      </c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7"/>
    </row>
    <row r="28" spans="1:153" ht="13.8">
      <c r="A28" s="28" t="s">
        <v>11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5"/>
      <c r="CM28" s="27"/>
      <c r="CN28" s="25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  <c r="DT28" s="25"/>
      <c r="DU28" s="25"/>
      <c r="DV28" s="25"/>
      <c r="DW28" s="25"/>
      <c r="DX28" s="25"/>
      <c r="DY28" s="25"/>
      <c r="DZ28" s="25"/>
      <c r="EA28" s="25"/>
      <c r="EB28" s="25"/>
      <c r="EC28" s="25"/>
      <c r="ED28" s="25"/>
      <c r="EE28" s="25"/>
      <c r="EF28" s="27" t="s">
        <v>10</v>
      </c>
      <c r="EG28" s="25"/>
      <c r="EH28" s="105" t="s">
        <v>15</v>
      </c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7"/>
    </row>
    <row r="29" spans="1:153" ht="13.8">
      <c r="A29" s="28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8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5"/>
      <c r="CM29" s="25"/>
      <c r="CN29" s="25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25"/>
      <c r="DF29" s="25"/>
      <c r="DG29" s="25"/>
      <c r="DH29" s="25"/>
      <c r="DI29" s="25"/>
      <c r="DJ29" s="25"/>
      <c r="DK29" s="25"/>
      <c r="DL29" s="25"/>
      <c r="DM29" s="25"/>
      <c r="DN29" s="25"/>
      <c r="DO29" s="25"/>
      <c r="DP29" s="25"/>
      <c r="DQ29" s="25"/>
      <c r="DR29" s="25"/>
      <c r="DS29" s="25"/>
      <c r="DT29" s="25"/>
      <c r="DU29" s="25"/>
      <c r="DV29" s="25"/>
      <c r="DW29" s="25"/>
      <c r="DX29" s="25"/>
      <c r="DY29" s="25"/>
      <c r="DZ29" s="25"/>
      <c r="EA29" s="25"/>
      <c r="EB29" s="25"/>
      <c r="EC29" s="25"/>
      <c r="ED29" s="25"/>
      <c r="EE29" s="25"/>
      <c r="EF29" s="25"/>
      <c r="EG29" s="25"/>
      <c r="EH29" s="25"/>
      <c r="EI29" s="25"/>
      <c r="EJ29" s="25"/>
      <c r="EK29" s="25"/>
      <c r="EL29" s="25"/>
      <c r="EM29" s="25"/>
      <c r="EN29" s="25"/>
      <c r="EO29" s="25"/>
      <c r="EP29" s="25"/>
      <c r="EQ29" s="25"/>
      <c r="ER29" s="25"/>
      <c r="ES29" s="25"/>
      <c r="ET29" s="25"/>
      <c r="EU29" s="25"/>
      <c r="EV29" s="25"/>
      <c r="EW29" s="25"/>
    </row>
    <row r="30" spans="1:153" ht="13.8">
      <c r="A30" s="20" t="s">
        <v>16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8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01" t="s">
        <v>70</v>
      </c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1"/>
      <c r="BM30" s="101"/>
      <c r="BN30" s="101"/>
      <c r="BO30" s="101"/>
      <c r="BP30" s="101"/>
      <c r="BQ30" s="101"/>
      <c r="BR30" s="101"/>
      <c r="BS30" s="101"/>
      <c r="BT30" s="101"/>
      <c r="BU30" s="101"/>
      <c r="BV30" s="101"/>
      <c r="BW30" s="101"/>
      <c r="BX30" s="101"/>
      <c r="BY30" s="101"/>
      <c r="BZ30" s="101"/>
      <c r="CA30" s="101"/>
      <c r="CB30" s="101"/>
      <c r="CC30" s="101"/>
      <c r="CD30" s="101"/>
      <c r="CE30" s="101"/>
      <c r="CF30" s="101"/>
      <c r="CG30" s="101"/>
      <c r="CH30" s="101"/>
      <c r="CI30" s="101"/>
      <c r="CJ30" s="101"/>
      <c r="CK30" s="101"/>
      <c r="CL30" s="101"/>
      <c r="CM30" s="101"/>
      <c r="CN30" s="101"/>
      <c r="CO30" s="101"/>
      <c r="CP30" s="101"/>
      <c r="CQ30" s="101"/>
      <c r="CR30" s="101"/>
      <c r="CS30" s="101"/>
      <c r="CT30" s="101"/>
      <c r="CU30" s="101"/>
      <c r="CV30" s="101"/>
      <c r="CW30" s="101"/>
      <c r="CX30" s="101"/>
      <c r="CY30" s="101"/>
      <c r="CZ30" s="101"/>
      <c r="DA30" s="101"/>
      <c r="DB30" s="101"/>
      <c r="DC30" s="101"/>
      <c r="DD30" s="101"/>
      <c r="DE30" s="101"/>
      <c r="DF30" s="101"/>
      <c r="DG30" s="101"/>
      <c r="DH30" s="101"/>
      <c r="DI30" s="101"/>
      <c r="DJ30" s="101"/>
      <c r="DK30" s="101"/>
      <c r="DL30" s="101"/>
      <c r="DM30" s="101"/>
      <c r="DN30" s="101"/>
      <c r="DO30" s="101"/>
      <c r="DP30" s="101"/>
      <c r="DQ30" s="101"/>
      <c r="DR30" s="101"/>
      <c r="DS30" s="101"/>
      <c r="DT30" s="101"/>
      <c r="DU30" s="101"/>
      <c r="DV30" s="101"/>
      <c r="DW30" s="101"/>
      <c r="DX30" s="101"/>
      <c r="DY30" s="101"/>
      <c r="DZ30" s="101"/>
      <c r="EA30" s="101"/>
      <c r="EB30" s="101"/>
      <c r="EC30" s="101"/>
      <c r="ED30" s="101"/>
      <c r="EE30" s="101"/>
      <c r="EF30" s="101"/>
      <c r="EG30" s="101"/>
      <c r="EH30" s="101"/>
      <c r="EI30" s="101"/>
      <c r="EJ30" s="101"/>
      <c r="EK30" s="101"/>
      <c r="EL30" s="101"/>
      <c r="EM30" s="101"/>
      <c r="EN30" s="101"/>
      <c r="EO30" s="101"/>
      <c r="EP30" s="101"/>
      <c r="EQ30" s="101"/>
      <c r="ER30" s="101"/>
      <c r="ES30" s="101"/>
      <c r="ET30" s="101"/>
      <c r="EU30" s="101"/>
      <c r="EV30" s="101"/>
      <c r="EW30" s="101"/>
    </row>
    <row r="31" spans="1:153" ht="13.8">
      <c r="A31" s="20" t="s">
        <v>17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8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01"/>
      <c r="AT31" s="101"/>
      <c r="AU31" s="101"/>
      <c r="AV31" s="101"/>
      <c r="AW31" s="101"/>
      <c r="AX31" s="101"/>
      <c r="AY31" s="101"/>
      <c r="AZ31" s="101"/>
      <c r="BA31" s="101"/>
      <c r="BB31" s="101"/>
      <c r="BC31" s="101"/>
      <c r="BD31" s="101"/>
      <c r="BE31" s="101"/>
      <c r="BF31" s="101"/>
      <c r="BG31" s="101"/>
      <c r="BH31" s="101"/>
      <c r="BI31" s="101"/>
      <c r="BJ31" s="101"/>
      <c r="BK31" s="101"/>
      <c r="BL31" s="101"/>
      <c r="BM31" s="101"/>
      <c r="BN31" s="101"/>
      <c r="BO31" s="101"/>
      <c r="BP31" s="101"/>
      <c r="BQ31" s="101"/>
      <c r="BR31" s="101"/>
      <c r="BS31" s="101"/>
      <c r="BT31" s="101"/>
      <c r="BU31" s="101"/>
      <c r="BV31" s="101"/>
      <c r="BW31" s="101"/>
      <c r="BX31" s="101"/>
      <c r="BY31" s="101"/>
      <c r="BZ31" s="101"/>
      <c r="CA31" s="101"/>
      <c r="CB31" s="101"/>
      <c r="CC31" s="101"/>
      <c r="CD31" s="101"/>
      <c r="CE31" s="101"/>
      <c r="CF31" s="101"/>
      <c r="CG31" s="101"/>
      <c r="CH31" s="101"/>
      <c r="CI31" s="101"/>
      <c r="CJ31" s="101"/>
      <c r="CK31" s="101"/>
      <c r="CL31" s="101"/>
      <c r="CM31" s="101"/>
      <c r="CN31" s="101"/>
      <c r="CO31" s="101"/>
      <c r="CP31" s="101"/>
      <c r="CQ31" s="101"/>
      <c r="CR31" s="101"/>
      <c r="CS31" s="101"/>
      <c r="CT31" s="101"/>
      <c r="CU31" s="101"/>
      <c r="CV31" s="101"/>
      <c r="CW31" s="101"/>
      <c r="CX31" s="101"/>
      <c r="CY31" s="101"/>
      <c r="CZ31" s="101"/>
      <c r="DA31" s="101"/>
      <c r="DB31" s="101"/>
      <c r="DC31" s="101"/>
      <c r="DD31" s="101"/>
      <c r="DE31" s="101"/>
      <c r="DF31" s="101"/>
      <c r="DG31" s="101"/>
      <c r="DH31" s="101"/>
      <c r="DI31" s="101"/>
      <c r="DJ31" s="101"/>
      <c r="DK31" s="101"/>
      <c r="DL31" s="101"/>
      <c r="DM31" s="101"/>
      <c r="DN31" s="101"/>
      <c r="DO31" s="101"/>
      <c r="DP31" s="101"/>
      <c r="DQ31" s="101"/>
      <c r="DR31" s="101"/>
      <c r="DS31" s="101"/>
      <c r="DT31" s="101"/>
      <c r="DU31" s="101"/>
      <c r="DV31" s="101"/>
      <c r="DW31" s="101"/>
      <c r="DX31" s="101"/>
      <c r="DY31" s="101"/>
      <c r="DZ31" s="101"/>
      <c r="EA31" s="101"/>
      <c r="EB31" s="101"/>
      <c r="EC31" s="101"/>
      <c r="ED31" s="101"/>
      <c r="EE31" s="101"/>
      <c r="EF31" s="101"/>
      <c r="EG31" s="101"/>
      <c r="EH31" s="101"/>
      <c r="EI31" s="101"/>
      <c r="EJ31" s="101"/>
      <c r="EK31" s="101"/>
      <c r="EL31" s="101"/>
      <c r="EM31" s="101"/>
      <c r="EN31" s="101"/>
      <c r="EO31" s="101"/>
      <c r="EP31" s="101"/>
      <c r="EQ31" s="101"/>
      <c r="ER31" s="101"/>
      <c r="ES31" s="101"/>
      <c r="ET31" s="101"/>
      <c r="EU31" s="101"/>
      <c r="EV31" s="101"/>
      <c r="EW31" s="101"/>
    </row>
    <row r="32" spans="1:153" ht="13.8">
      <c r="A32" s="20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0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2"/>
      <c r="CP32" s="2"/>
      <c r="CQ32" s="2"/>
      <c r="CR32" s="2"/>
      <c r="CS32" s="2"/>
      <c r="CT32" s="2"/>
      <c r="CU32" s="2"/>
      <c r="CV32" s="2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</row>
    <row r="33" spans="1:153" ht="13.8">
      <c r="A33" s="20" t="s">
        <v>18</v>
      </c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94" t="s">
        <v>121</v>
      </c>
      <c r="AT33" s="94"/>
      <c r="AU33" s="94"/>
      <c r="AV33" s="94"/>
      <c r="AW33" s="94"/>
      <c r="AX33" s="94"/>
      <c r="AY33" s="94"/>
      <c r="AZ33" s="94"/>
      <c r="BA33" s="94"/>
      <c r="BB33" s="94"/>
      <c r="BC33" s="94"/>
      <c r="BD33" s="94"/>
      <c r="BE33" s="94"/>
      <c r="BF33" s="94"/>
      <c r="BG33" s="94"/>
      <c r="BH33" s="94"/>
      <c r="BI33" s="94"/>
      <c r="BJ33" s="94"/>
      <c r="BK33" s="94"/>
      <c r="BL33" s="94"/>
      <c r="BM33" s="94"/>
      <c r="BN33" s="94"/>
      <c r="BO33" s="94"/>
      <c r="BP33" s="94"/>
      <c r="BQ33" s="94"/>
      <c r="BR33" s="94"/>
      <c r="BS33" s="94"/>
      <c r="BT33" s="94"/>
      <c r="BU33" s="94"/>
      <c r="BV33" s="94"/>
      <c r="BW33" s="94"/>
      <c r="BX33" s="94"/>
      <c r="BY33" s="94"/>
      <c r="BZ33" s="94"/>
      <c r="CA33" s="94"/>
      <c r="CB33" s="94"/>
      <c r="CC33" s="94"/>
      <c r="CD33" s="94"/>
      <c r="CE33" s="94"/>
      <c r="CF33" s="94"/>
      <c r="CG33" s="94"/>
      <c r="CH33" s="94"/>
      <c r="CI33" s="94"/>
      <c r="CJ33" s="94"/>
      <c r="CK33" s="94"/>
      <c r="CL33" s="94"/>
      <c r="CM33" s="94"/>
      <c r="CN33" s="94"/>
      <c r="CO33" s="94"/>
      <c r="CP33" s="94"/>
      <c r="CQ33" s="94"/>
      <c r="CR33" s="94"/>
      <c r="CS33" s="94"/>
      <c r="CT33" s="94"/>
      <c r="CU33" s="94"/>
      <c r="CV33" s="94"/>
      <c r="CW33" s="94"/>
      <c r="CX33" s="94"/>
      <c r="CY33" s="94"/>
      <c r="CZ33" s="94"/>
      <c r="DA33" s="94"/>
      <c r="DB33" s="94"/>
      <c r="DC33" s="94"/>
      <c r="DD33" s="94"/>
      <c r="DE33" s="94"/>
      <c r="DF33" s="94"/>
      <c r="DG33" s="94"/>
      <c r="DH33" s="94"/>
      <c r="DI33" s="94"/>
      <c r="DJ33" s="94"/>
      <c r="DK33" s="94"/>
      <c r="DL33" s="94"/>
      <c r="DM33" s="94"/>
      <c r="DN33" s="94"/>
      <c r="DO33" s="94"/>
      <c r="DP33" s="94"/>
      <c r="DQ33" s="94"/>
      <c r="DR33" s="94"/>
      <c r="DS33" s="94"/>
      <c r="DT33" s="94"/>
      <c r="DU33" s="94"/>
      <c r="DV33" s="94"/>
      <c r="DW33" s="94"/>
      <c r="DX33" s="94"/>
      <c r="DY33" s="94"/>
      <c r="DZ33" s="94"/>
      <c r="EA33" s="94"/>
      <c r="EB33" s="94"/>
      <c r="EC33" s="94"/>
      <c r="ED33" s="94"/>
      <c r="EE33" s="94"/>
      <c r="EF33" s="94"/>
      <c r="EG33" s="94"/>
      <c r="EH33" s="94"/>
      <c r="EI33" s="94"/>
      <c r="EJ33" s="94"/>
      <c r="EK33" s="94"/>
      <c r="EL33" s="94"/>
      <c r="EM33" s="94"/>
      <c r="EN33" s="94"/>
      <c r="EO33" s="94"/>
      <c r="EP33" s="94"/>
      <c r="EQ33" s="94"/>
      <c r="ER33" s="94"/>
      <c r="ES33" s="94"/>
      <c r="ET33" s="94"/>
      <c r="EU33" s="94"/>
      <c r="EV33" s="94"/>
      <c r="EW33" s="94"/>
    </row>
    <row r="34" spans="1:153" ht="13.8">
      <c r="A34" s="20" t="s">
        <v>120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94"/>
      <c r="AT34" s="94"/>
      <c r="AU34" s="94"/>
      <c r="AV34" s="94"/>
      <c r="AW34" s="94"/>
      <c r="AX34" s="94"/>
      <c r="AY34" s="94"/>
      <c r="AZ34" s="94"/>
      <c r="BA34" s="94"/>
      <c r="BB34" s="94"/>
      <c r="BC34" s="94"/>
      <c r="BD34" s="94"/>
      <c r="BE34" s="94"/>
      <c r="BF34" s="94"/>
      <c r="BG34" s="94"/>
      <c r="BH34" s="94"/>
      <c r="BI34" s="94"/>
      <c r="BJ34" s="94"/>
      <c r="BK34" s="94"/>
      <c r="BL34" s="94"/>
      <c r="BM34" s="94"/>
      <c r="BN34" s="94"/>
      <c r="BO34" s="94"/>
      <c r="BP34" s="94"/>
      <c r="BQ34" s="94"/>
      <c r="BR34" s="94"/>
      <c r="BS34" s="94"/>
      <c r="BT34" s="94"/>
      <c r="BU34" s="94"/>
      <c r="BV34" s="94"/>
      <c r="BW34" s="94"/>
      <c r="BX34" s="94"/>
      <c r="BY34" s="94"/>
      <c r="BZ34" s="94"/>
      <c r="CA34" s="94"/>
      <c r="CB34" s="94"/>
      <c r="CC34" s="94"/>
      <c r="CD34" s="94"/>
      <c r="CE34" s="94"/>
      <c r="CF34" s="94"/>
      <c r="CG34" s="94"/>
      <c r="CH34" s="94"/>
      <c r="CI34" s="94"/>
      <c r="CJ34" s="94"/>
      <c r="CK34" s="94"/>
      <c r="CL34" s="94"/>
      <c r="CM34" s="94"/>
      <c r="CN34" s="94"/>
      <c r="CO34" s="94"/>
      <c r="CP34" s="94"/>
      <c r="CQ34" s="94"/>
      <c r="CR34" s="94"/>
      <c r="CS34" s="94"/>
      <c r="CT34" s="94"/>
      <c r="CU34" s="94"/>
      <c r="CV34" s="94"/>
      <c r="CW34" s="94"/>
      <c r="CX34" s="94"/>
      <c r="CY34" s="94"/>
      <c r="CZ34" s="94"/>
      <c r="DA34" s="94"/>
      <c r="DB34" s="94"/>
      <c r="DC34" s="94"/>
      <c r="DD34" s="94"/>
      <c r="DE34" s="94"/>
      <c r="DF34" s="94"/>
      <c r="DG34" s="94"/>
      <c r="DH34" s="94"/>
      <c r="DI34" s="94"/>
      <c r="DJ34" s="94"/>
      <c r="DK34" s="94"/>
      <c r="DL34" s="94"/>
      <c r="DM34" s="94"/>
      <c r="DN34" s="94"/>
      <c r="DO34" s="94"/>
      <c r="DP34" s="94"/>
      <c r="DQ34" s="94"/>
      <c r="DR34" s="94"/>
      <c r="DS34" s="94"/>
      <c r="DT34" s="94"/>
      <c r="DU34" s="94"/>
      <c r="DV34" s="94"/>
      <c r="DW34" s="94"/>
      <c r="DX34" s="94"/>
      <c r="DY34" s="94"/>
      <c r="DZ34" s="94"/>
      <c r="EA34" s="94"/>
      <c r="EB34" s="94"/>
      <c r="EC34" s="94"/>
      <c r="ED34" s="94"/>
      <c r="EE34" s="94"/>
      <c r="EF34" s="94"/>
      <c r="EG34" s="94"/>
      <c r="EH34" s="94"/>
      <c r="EI34" s="94"/>
      <c r="EJ34" s="94"/>
      <c r="EK34" s="94"/>
      <c r="EL34" s="94"/>
      <c r="EM34" s="94"/>
      <c r="EN34" s="94"/>
      <c r="EO34" s="94"/>
      <c r="EP34" s="94"/>
      <c r="EQ34" s="94"/>
      <c r="ER34" s="94"/>
      <c r="ES34" s="94"/>
      <c r="ET34" s="94"/>
      <c r="EU34" s="94"/>
      <c r="EV34" s="94"/>
      <c r="EW34" s="94"/>
    </row>
    <row r="35" spans="1:153" ht="13.8">
      <c r="A35" s="20" t="s">
        <v>21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94"/>
      <c r="AT35" s="94"/>
      <c r="AU35" s="94"/>
      <c r="AV35" s="94"/>
      <c r="AW35" s="94"/>
      <c r="AX35" s="94"/>
      <c r="AY35" s="94"/>
      <c r="AZ35" s="94"/>
      <c r="BA35" s="94"/>
      <c r="BB35" s="94"/>
      <c r="BC35" s="94"/>
      <c r="BD35" s="94"/>
      <c r="BE35" s="94"/>
      <c r="BF35" s="94"/>
      <c r="BG35" s="94"/>
      <c r="BH35" s="94"/>
      <c r="BI35" s="94"/>
      <c r="BJ35" s="94"/>
      <c r="BK35" s="94"/>
      <c r="BL35" s="94"/>
      <c r="BM35" s="94"/>
      <c r="BN35" s="94"/>
      <c r="BO35" s="94"/>
      <c r="BP35" s="94"/>
      <c r="BQ35" s="94"/>
      <c r="BR35" s="94"/>
      <c r="BS35" s="94"/>
      <c r="BT35" s="94"/>
      <c r="BU35" s="94"/>
      <c r="BV35" s="94"/>
      <c r="BW35" s="94"/>
      <c r="BX35" s="94"/>
      <c r="BY35" s="94"/>
      <c r="BZ35" s="94"/>
      <c r="CA35" s="94"/>
      <c r="CB35" s="94"/>
      <c r="CC35" s="94"/>
      <c r="CD35" s="94"/>
      <c r="CE35" s="94"/>
      <c r="CF35" s="94"/>
      <c r="CG35" s="94"/>
      <c r="CH35" s="94"/>
      <c r="CI35" s="94"/>
      <c r="CJ35" s="94"/>
      <c r="CK35" s="94"/>
      <c r="CL35" s="94"/>
      <c r="CM35" s="94"/>
      <c r="CN35" s="94"/>
      <c r="CO35" s="94"/>
      <c r="CP35" s="94"/>
      <c r="CQ35" s="94"/>
      <c r="CR35" s="94"/>
      <c r="CS35" s="94"/>
      <c r="CT35" s="94"/>
      <c r="CU35" s="94"/>
      <c r="CV35" s="94"/>
      <c r="CW35" s="94"/>
      <c r="CX35" s="94"/>
      <c r="CY35" s="94"/>
      <c r="CZ35" s="94"/>
      <c r="DA35" s="94"/>
      <c r="DB35" s="94"/>
      <c r="DC35" s="94"/>
      <c r="DD35" s="94"/>
      <c r="DE35" s="94"/>
      <c r="DF35" s="94"/>
      <c r="DG35" s="94"/>
      <c r="DH35" s="94"/>
      <c r="DI35" s="94"/>
      <c r="DJ35" s="94"/>
      <c r="DK35" s="94"/>
      <c r="DL35" s="94"/>
      <c r="DM35" s="94"/>
      <c r="DN35" s="94"/>
      <c r="DO35" s="94"/>
      <c r="DP35" s="94"/>
      <c r="DQ35" s="94"/>
      <c r="DR35" s="94"/>
      <c r="DS35" s="94"/>
      <c r="DT35" s="94"/>
      <c r="DU35" s="94"/>
      <c r="DV35" s="94"/>
      <c r="DW35" s="94"/>
      <c r="DX35" s="94"/>
      <c r="DY35" s="94"/>
      <c r="DZ35" s="94"/>
      <c r="EA35" s="94"/>
      <c r="EB35" s="94"/>
      <c r="EC35" s="94"/>
      <c r="ED35" s="94"/>
      <c r="EE35" s="94"/>
      <c r="EF35" s="94"/>
      <c r="EG35" s="94"/>
      <c r="EH35" s="94"/>
      <c r="EI35" s="94"/>
      <c r="EJ35" s="94"/>
      <c r="EK35" s="94"/>
      <c r="EL35" s="94"/>
      <c r="EM35" s="94"/>
      <c r="EN35" s="94"/>
      <c r="EO35" s="94"/>
      <c r="EP35" s="94"/>
      <c r="EQ35" s="94"/>
      <c r="ER35" s="94"/>
      <c r="ES35" s="94"/>
      <c r="ET35" s="94"/>
      <c r="EU35" s="94"/>
      <c r="EV35" s="94"/>
      <c r="EW35" s="94"/>
    </row>
    <row r="36" spans="1:153" ht="13.8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  <c r="EN36" s="8"/>
      <c r="EO36" s="8"/>
      <c r="EP36" s="8"/>
      <c r="EQ36" s="8"/>
      <c r="ER36" s="8"/>
      <c r="ES36" s="8"/>
      <c r="ET36" s="8"/>
      <c r="EU36" s="8"/>
      <c r="EV36" s="8"/>
      <c r="EW36" s="8"/>
    </row>
    <row r="37" spans="1:153" ht="13.8">
      <c r="A37" s="108" t="s">
        <v>109</v>
      </c>
      <c r="B37" s="108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108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8"/>
      <c r="AN37" s="108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8"/>
      <c r="AZ37" s="108"/>
      <c r="BA37" s="108"/>
      <c r="BB37" s="108"/>
      <c r="BC37" s="108"/>
      <c r="BD37" s="108"/>
      <c r="BE37" s="108"/>
      <c r="BF37" s="108"/>
      <c r="BG37" s="108"/>
      <c r="BH37" s="108"/>
      <c r="BI37" s="108"/>
      <c r="BJ37" s="108"/>
      <c r="BK37" s="108"/>
      <c r="BL37" s="108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8"/>
      <c r="BX37" s="108"/>
      <c r="BY37" s="108"/>
      <c r="BZ37" s="108"/>
      <c r="CA37" s="10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</row>
    <row r="38" spans="1:153" ht="13.8">
      <c r="A38" s="31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P38" s="31"/>
      <c r="Q38" s="31"/>
      <c r="R38" s="3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  <c r="AF38" s="31"/>
      <c r="AG38" s="31"/>
      <c r="AH38" s="31"/>
      <c r="AI38" s="31"/>
      <c r="AJ38" s="31"/>
      <c r="AK38" s="31"/>
      <c r="AL38" s="31"/>
      <c r="AM38" s="31"/>
      <c r="AN38" s="31"/>
      <c r="AO38" s="31"/>
      <c r="AP38" s="31"/>
      <c r="AQ38" s="31"/>
      <c r="AR38" s="31"/>
      <c r="AS38" s="31"/>
      <c r="AT38" s="31"/>
      <c r="AU38" s="31"/>
      <c r="AV38" s="31"/>
      <c r="AW38" s="31"/>
      <c r="AX38" s="31"/>
      <c r="AY38" s="31"/>
      <c r="AZ38" s="31"/>
      <c r="BA38" s="31"/>
      <c r="BB38" s="31"/>
      <c r="BC38" s="31"/>
      <c r="BD38" s="31"/>
      <c r="BE38" s="31"/>
      <c r="BF38" s="31"/>
      <c r="BG38" s="31"/>
      <c r="BH38" s="31"/>
      <c r="BI38" s="31"/>
      <c r="BJ38" s="31"/>
      <c r="BK38" s="31"/>
      <c r="BL38" s="31"/>
      <c r="BM38" s="31"/>
      <c r="BN38" s="31"/>
      <c r="BO38" s="31"/>
      <c r="BP38" s="31"/>
      <c r="BQ38" s="31"/>
      <c r="BR38" s="31"/>
      <c r="BS38" s="31"/>
      <c r="BT38" s="31"/>
      <c r="BU38" s="31"/>
      <c r="BV38" s="31"/>
      <c r="BW38" s="31"/>
      <c r="BX38" s="31"/>
      <c r="BY38" s="31"/>
      <c r="BZ38" s="31"/>
      <c r="CA38" s="31"/>
      <c r="CB38" s="31"/>
      <c r="CC38" s="31"/>
      <c r="CD38" s="31"/>
      <c r="CE38" s="31"/>
      <c r="CF38" s="31"/>
      <c r="CG38" s="31"/>
      <c r="CH38" s="31"/>
      <c r="CI38" s="31"/>
      <c r="CJ38" s="31"/>
      <c r="CK38" s="31"/>
      <c r="CL38" s="31"/>
      <c r="CM38" s="31"/>
      <c r="CN38" s="31"/>
      <c r="CO38" s="31"/>
      <c r="CP38" s="31"/>
      <c r="CQ38" s="31"/>
      <c r="CR38" s="31"/>
      <c r="CS38" s="31"/>
      <c r="CT38" s="31"/>
      <c r="CU38" s="31"/>
      <c r="CV38" s="31"/>
      <c r="CW38" s="31"/>
      <c r="CX38" s="31"/>
      <c r="CY38" s="31"/>
      <c r="CZ38" s="31"/>
      <c r="DA38" s="31"/>
      <c r="DB38" s="31"/>
      <c r="DC38" s="31"/>
      <c r="DD38" s="31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</row>
    <row r="39" spans="1:153" ht="13.8">
      <c r="A39" s="32" t="s">
        <v>107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  <c r="EN39" s="8"/>
      <c r="EO39" s="8"/>
      <c r="EP39" s="8"/>
      <c r="EQ39" s="8"/>
      <c r="ER39" s="8"/>
      <c r="ES39" s="8"/>
      <c r="ET39" s="8"/>
      <c r="EU39" s="8"/>
      <c r="EV39" s="8"/>
      <c r="EW39" s="8"/>
    </row>
    <row r="40" spans="1:153" ht="15" customHeight="1">
      <c r="A40" s="109" t="s">
        <v>110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  <c r="EN40" s="8"/>
      <c r="EO40" s="8"/>
      <c r="EP40" s="8"/>
      <c r="EQ40" s="8"/>
      <c r="ER40" s="8"/>
      <c r="ES40" s="8"/>
      <c r="ET40" s="8"/>
      <c r="EU40" s="8"/>
      <c r="EV40" s="8"/>
      <c r="EW40" s="8"/>
    </row>
    <row r="41" spans="1:153" ht="13.8">
      <c r="A41" s="32" t="s">
        <v>108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  <c r="EN41" s="8"/>
      <c r="EO41" s="8"/>
      <c r="EP41" s="8"/>
      <c r="EQ41" s="8"/>
      <c r="ER41" s="8"/>
      <c r="ES41" s="8"/>
      <c r="ET41" s="8"/>
      <c r="EU41" s="8"/>
      <c r="EV41" s="8"/>
      <c r="EW41" s="8"/>
    </row>
    <row r="42" spans="1:153" ht="16.5" customHeight="1">
      <c r="A42" s="109" t="s">
        <v>115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09"/>
      <c r="AL42" s="109"/>
      <c r="AM42" s="109"/>
      <c r="AN42" s="109"/>
      <c r="AO42" s="109"/>
      <c r="AP42" s="109"/>
      <c r="AQ42" s="109"/>
      <c r="AR42" s="109"/>
      <c r="AS42" s="109"/>
      <c r="AT42" s="109"/>
      <c r="AU42" s="109"/>
      <c r="AV42" s="109"/>
      <c r="AW42" s="109"/>
      <c r="AX42" s="109"/>
      <c r="AY42" s="109"/>
      <c r="AZ42" s="109"/>
      <c r="BA42" s="109"/>
      <c r="BB42" s="109"/>
      <c r="BC42" s="109"/>
      <c r="BD42" s="109"/>
      <c r="BE42" s="109"/>
      <c r="BF42" s="109"/>
      <c r="BG42" s="109"/>
      <c r="BH42" s="109"/>
      <c r="BI42" s="109"/>
      <c r="BJ42" s="109"/>
      <c r="BK42" s="109"/>
      <c r="BL42" s="109"/>
      <c r="BM42" s="109"/>
      <c r="BN42" s="109"/>
      <c r="BO42" s="109"/>
      <c r="BP42" s="109"/>
      <c r="BQ42" s="109"/>
      <c r="BR42" s="109"/>
      <c r="BS42" s="109"/>
      <c r="BT42" s="109"/>
      <c r="BU42" s="109"/>
      <c r="BV42" s="109"/>
      <c r="BW42" s="109"/>
      <c r="BX42" s="109"/>
      <c r="BY42" s="109"/>
      <c r="BZ42" s="109"/>
      <c r="CA42" s="109"/>
      <c r="CB42" s="109"/>
      <c r="CC42" s="109"/>
      <c r="CD42" s="109"/>
      <c r="CE42" s="109"/>
      <c r="CF42" s="109"/>
      <c r="CG42" s="109"/>
      <c r="CH42" s="109"/>
      <c r="CI42" s="109"/>
      <c r="CJ42" s="109"/>
      <c r="CK42" s="109"/>
      <c r="CL42" s="109"/>
      <c r="CM42" s="109"/>
      <c r="CN42" s="109"/>
      <c r="CO42" s="109"/>
      <c r="CP42" s="109"/>
      <c r="CQ42" s="109"/>
      <c r="CR42" s="109"/>
      <c r="CS42" s="109"/>
      <c r="CT42" s="109"/>
      <c r="CU42" s="109"/>
      <c r="CV42" s="109"/>
      <c r="CW42" s="109"/>
      <c r="CX42" s="109"/>
      <c r="CY42" s="109"/>
      <c r="CZ42" s="109"/>
      <c r="DA42" s="109"/>
      <c r="DB42" s="109"/>
      <c r="DC42" s="109"/>
      <c r="DD42" s="109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  <c r="EN42" s="8"/>
      <c r="EO42" s="8"/>
      <c r="EP42" s="8"/>
      <c r="EQ42" s="8"/>
      <c r="ER42" s="8"/>
      <c r="ES42" s="8"/>
      <c r="ET42" s="8"/>
      <c r="EU42" s="8"/>
      <c r="EV42" s="8"/>
      <c r="EW42" s="8"/>
    </row>
    <row r="43" spans="1:153" ht="16.5" customHeight="1">
      <c r="A43" s="109" t="s">
        <v>116</v>
      </c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  <c r="O43" s="109"/>
      <c r="P43" s="109"/>
      <c r="Q43" s="109"/>
      <c r="R43" s="109"/>
      <c r="S43" s="109"/>
      <c r="T43" s="109"/>
      <c r="U43" s="109"/>
      <c r="V43" s="109"/>
      <c r="W43" s="109"/>
      <c r="X43" s="109"/>
      <c r="Y43" s="109"/>
      <c r="Z43" s="109"/>
      <c r="AA43" s="109"/>
      <c r="AB43" s="109"/>
      <c r="AC43" s="109"/>
      <c r="AD43" s="109"/>
      <c r="AE43" s="109"/>
      <c r="AF43" s="109"/>
      <c r="AG43" s="109"/>
      <c r="AH43" s="109"/>
      <c r="AI43" s="109"/>
      <c r="AJ43" s="109"/>
      <c r="AK43" s="109"/>
      <c r="AL43" s="109"/>
      <c r="AM43" s="109"/>
      <c r="AN43" s="109"/>
      <c r="AO43" s="109"/>
      <c r="AP43" s="109"/>
      <c r="AQ43" s="109"/>
      <c r="AR43" s="109"/>
      <c r="AS43" s="109"/>
      <c r="AT43" s="109"/>
      <c r="AU43" s="109"/>
      <c r="AV43" s="109"/>
      <c r="AW43" s="109"/>
      <c r="AX43" s="109"/>
      <c r="AY43" s="109"/>
      <c r="AZ43" s="109"/>
      <c r="BA43" s="109"/>
      <c r="BB43" s="109"/>
      <c r="BC43" s="109"/>
      <c r="BD43" s="109"/>
      <c r="BE43" s="109"/>
      <c r="BF43" s="109"/>
      <c r="BG43" s="109"/>
      <c r="BH43" s="109"/>
      <c r="BI43" s="109"/>
      <c r="BJ43" s="109"/>
      <c r="BK43" s="109"/>
      <c r="BL43" s="109"/>
      <c r="BM43" s="109"/>
      <c r="BN43" s="109"/>
      <c r="BO43" s="109"/>
      <c r="BP43" s="109"/>
      <c r="BQ43" s="109"/>
      <c r="BR43" s="109"/>
      <c r="BS43" s="109"/>
      <c r="BT43" s="109"/>
      <c r="BU43" s="109"/>
      <c r="BV43" s="109"/>
      <c r="BW43" s="109"/>
      <c r="BX43" s="109"/>
      <c r="BY43" s="109"/>
      <c r="BZ43" s="109"/>
      <c r="CA43" s="109"/>
      <c r="CB43" s="109"/>
      <c r="CC43" s="109"/>
      <c r="CD43" s="109"/>
      <c r="CE43" s="109"/>
      <c r="CF43" s="109"/>
      <c r="CG43" s="109"/>
      <c r="CH43" s="109"/>
      <c r="CI43" s="109"/>
      <c r="CJ43" s="109"/>
      <c r="CK43" s="109"/>
      <c r="CL43" s="109"/>
      <c r="CM43" s="109"/>
      <c r="CN43" s="109"/>
      <c r="CO43" s="109"/>
      <c r="CP43" s="109"/>
      <c r="CQ43" s="109"/>
      <c r="CR43" s="109"/>
      <c r="CS43" s="109"/>
      <c r="CT43" s="109"/>
      <c r="CU43" s="109"/>
      <c r="CV43" s="109"/>
      <c r="CW43" s="109"/>
      <c r="CX43" s="109"/>
      <c r="CY43" s="109"/>
      <c r="CZ43" s="109"/>
      <c r="DA43" s="109"/>
      <c r="DB43" s="109"/>
      <c r="DC43" s="109"/>
      <c r="DD43" s="109"/>
      <c r="DE43" s="8"/>
      <c r="DF43" s="8"/>
      <c r="DG43" s="8"/>
      <c r="DH43" s="8"/>
      <c r="DI43" s="8"/>
      <c r="DJ43" s="8"/>
      <c r="DK43" s="8"/>
      <c r="DL43" s="8"/>
      <c r="DM43" s="8"/>
      <c r="DN43" s="8"/>
      <c r="DO43" s="8"/>
      <c r="DP43" s="8"/>
      <c r="DQ43" s="8"/>
      <c r="DR43" s="8"/>
      <c r="DS43" s="8"/>
      <c r="DT43" s="8"/>
      <c r="DU43" s="8"/>
      <c r="DV43" s="8"/>
      <c r="DW43" s="8"/>
      <c r="DX43" s="8"/>
      <c r="DY43" s="8"/>
      <c r="DZ43" s="8"/>
      <c r="EA43" s="8"/>
      <c r="EB43" s="8"/>
      <c r="EC43" s="8"/>
      <c r="ED43" s="8"/>
      <c r="EE43" s="8"/>
      <c r="EF43" s="8"/>
      <c r="EG43" s="8"/>
      <c r="EH43" s="8"/>
      <c r="EI43" s="8"/>
      <c r="EJ43" s="8"/>
      <c r="EK43" s="8"/>
      <c r="EL43" s="8"/>
      <c r="EM43" s="8"/>
      <c r="EN43" s="8"/>
      <c r="EO43" s="8"/>
      <c r="EP43" s="8"/>
      <c r="EQ43" s="8"/>
      <c r="ER43" s="8"/>
      <c r="ES43" s="8"/>
      <c r="ET43" s="8"/>
      <c r="EU43" s="8"/>
      <c r="EV43" s="8"/>
      <c r="EW43" s="8"/>
    </row>
    <row r="44" spans="1:153" ht="13.8">
      <c r="A44" s="32" t="s">
        <v>25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8"/>
      <c r="DF44" s="8"/>
      <c r="DG44" s="8"/>
      <c r="DH44" s="8"/>
      <c r="DI44" s="8"/>
      <c r="DJ44" s="8"/>
      <c r="DK44" s="8"/>
      <c r="DL44" s="8"/>
      <c r="DM44" s="8"/>
      <c r="DN44" s="8"/>
      <c r="DO44" s="8"/>
      <c r="DP44" s="8"/>
      <c r="DQ44" s="8"/>
      <c r="DR44" s="8"/>
      <c r="DS44" s="8"/>
      <c r="DT44" s="8"/>
      <c r="DU44" s="8"/>
      <c r="DV44" s="8"/>
      <c r="DW44" s="8"/>
      <c r="DX44" s="8"/>
      <c r="DY44" s="8"/>
      <c r="DZ44" s="8"/>
      <c r="EA44" s="8"/>
      <c r="EB44" s="8"/>
      <c r="EC44" s="8"/>
      <c r="ED44" s="8"/>
      <c r="EE44" s="8"/>
      <c r="EF44" s="8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8"/>
      <c r="EU44" s="8"/>
      <c r="EV44" s="8"/>
      <c r="EW44" s="8"/>
    </row>
    <row r="45" spans="1:153" ht="13.95" customHeight="1">
      <c r="A45" s="109" t="s">
        <v>115</v>
      </c>
      <c r="B45" s="109"/>
      <c r="C45" s="109"/>
      <c r="D45" s="109"/>
      <c r="E45" s="109"/>
      <c r="F45" s="109"/>
      <c r="G45" s="109"/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8"/>
      <c r="DF45" s="8"/>
      <c r="DG45" s="8"/>
      <c r="DH45" s="8"/>
      <c r="DI45" s="8"/>
      <c r="DJ45" s="8"/>
      <c r="DK45" s="8"/>
      <c r="DL45" s="8"/>
      <c r="DM45" s="8"/>
      <c r="DN45" s="8"/>
      <c r="DO45" s="8"/>
      <c r="DP45" s="8"/>
      <c r="DQ45" s="8"/>
      <c r="DR45" s="8"/>
      <c r="DS45" s="8"/>
      <c r="DT45" s="8"/>
      <c r="DU45" s="8"/>
      <c r="DV45" s="8"/>
      <c r="DW45" s="8"/>
      <c r="DX45" s="8"/>
      <c r="DY45" s="8"/>
      <c r="DZ45" s="8"/>
      <c r="EA45" s="8"/>
      <c r="EB45" s="8"/>
      <c r="EC45" s="8"/>
      <c r="ED45" s="8"/>
      <c r="EE45" s="8"/>
      <c r="EF45" s="8"/>
      <c r="EG45" s="8"/>
      <c r="EH45" s="8"/>
      <c r="EI45" s="8"/>
      <c r="EJ45" s="8"/>
      <c r="EK45" s="8"/>
      <c r="EL45" s="8"/>
      <c r="EM45" s="8"/>
      <c r="EN45" s="8"/>
      <c r="EO45" s="8"/>
      <c r="EP45" s="8"/>
      <c r="EQ45" s="8"/>
      <c r="ER45" s="8"/>
      <c r="ES45" s="8"/>
      <c r="ET45" s="8"/>
      <c r="EU45" s="8"/>
      <c r="EV45" s="8"/>
      <c r="EW45" s="8"/>
    </row>
    <row r="46" spans="1:153" ht="13.8">
      <c r="A46" s="109" t="s">
        <v>117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8"/>
      <c r="DF46" s="8"/>
      <c r="DG46" s="8"/>
      <c r="DH46" s="8"/>
      <c r="DI46" s="8"/>
      <c r="DJ46" s="8"/>
      <c r="DK46" s="8"/>
      <c r="DL46" s="8"/>
      <c r="DM46" s="8"/>
      <c r="DN46" s="8"/>
      <c r="DO46" s="8"/>
      <c r="DP46" s="8"/>
      <c r="DQ46" s="8"/>
      <c r="DR46" s="8"/>
      <c r="DS46" s="8"/>
      <c r="DT46" s="8"/>
      <c r="DU46" s="8"/>
      <c r="DV46" s="8"/>
      <c r="DW46" s="8"/>
      <c r="DX46" s="8"/>
      <c r="DY46" s="8"/>
      <c r="DZ46" s="8"/>
      <c r="EA46" s="8"/>
      <c r="EB46" s="8"/>
      <c r="EC46" s="8"/>
      <c r="ED46" s="8"/>
      <c r="EE46" s="8"/>
      <c r="EF46" s="8"/>
      <c r="EG46" s="8"/>
      <c r="EH46" s="8"/>
      <c r="EI46" s="8"/>
      <c r="EJ46" s="8"/>
      <c r="EK46" s="8"/>
      <c r="EL46" s="8"/>
      <c r="EM46" s="8"/>
      <c r="EN46" s="8"/>
      <c r="EO46" s="8"/>
      <c r="EP46" s="8"/>
      <c r="EQ46" s="8"/>
      <c r="ER46" s="8"/>
      <c r="ES46" s="8"/>
      <c r="ET46" s="8"/>
      <c r="EU46" s="8"/>
      <c r="EV46" s="8"/>
      <c r="EW46" s="8"/>
    </row>
    <row r="47" spans="1:153" ht="13.8">
      <c r="A47" s="32" t="s">
        <v>134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</row>
    <row r="48" spans="1:153" ht="13.8">
      <c r="A48" s="78" t="s">
        <v>171</v>
      </c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78"/>
      <c r="AU48" s="78"/>
      <c r="AV48" s="78"/>
      <c r="AW48" s="78"/>
      <c r="AX48" s="78"/>
      <c r="AY48" s="78"/>
      <c r="AZ48" s="78"/>
      <c r="BA48" s="78"/>
      <c r="BB48" s="78"/>
      <c r="BC48" s="78"/>
      <c r="BD48" s="78"/>
      <c r="BE48" s="78"/>
      <c r="BF48" s="78"/>
      <c r="BG48" s="78"/>
      <c r="BH48" s="78"/>
      <c r="BI48" s="78"/>
      <c r="BJ48" s="78"/>
      <c r="BK48" s="78"/>
      <c r="BL48" s="78"/>
      <c r="BM48" s="78"/>
      <c r="BN48" s="78"/>
      <c r="BO48" s="78"/>
      <c r="BP48" s="78"/>
      <c r="BQ48" s="78"/>
      <c r="BR48" s="78"/>
      <c r="BS48" s="78"/>
      <c r="BT48" s="78"/>
      <c r="BU48" s="78"/>
      <c r="BV48" s="78"/>
      <c r="BW48" s="78"/>
      <c r="BX48" s="78"/>
      <c r="BY48" s="78"/>
      <c r="BZ48" s="78"/>
      <c r="CA48" s="78"/>
      <c r="CB48" s="78"/>
      <c r="CC48" s="78"/>
      <c r="CD48" s="78"/>
      <c r="CE48" s="78"/>
      <c r="CF48" s="78"/>
      <c r="CG48" s="78"/>
      <c r="CH48" s="78"/>
      <c r="CI48" s="78"/>
      <c r="CJ48" s="78"/>
      <c r="CK48" s="78"/>
      <c r="CL48" s="78"/>
      <c r="CM48" s="78"/>
      <c r="CN48" s="78"/>
      <c r="CO48" s="78"/>
      <c r="CP48" s="78"/>
      <c r="CQ48" s="78"/>
      <c r="CR48" s="78"/>
      <c r="CS48" s="78"/>
      <c r="CT48" s="78"/>
      <c r="CU48" s="78"/>
      <c r="CV48" s="78"/>
      <c r="CW48" s="78"/>
      <c r="CX48" s="78"/>
      <c r="CY48" s="78"/>
      <c r="CZ48" s="78"/>
      <c r="DA48" s="78"/>
      <c r="DB48" s="78"/>
      <c r="DC48" s="78"/>
      <c r="DD48" s="78"/>
      <c r="DE48" s="78"/>
      <c r="DF48" s="78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</row>
    <row r="49" spans="1:153" ht="13.8">
      <c r="A49" s="32" t="s">
        <v>135</v>
      </c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</row>
    <row r="50" spans="1:153" ht="13.8">
      <c r="A50" s="78" t="s">
        <v>171</v>
      </c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8"/>
      <c r="AT50" s="78"/>
      <c r="AU50" s="78"/>
      <c r="AV50" s="78"/>
      <c r="AW50" s="78"/>
      <c r="AX50" s="78"/>
      <c r="AY50" s="78"/>
      <c r="AZ50" s="78"/>
      <c r="BA50" s="78"/>
      <c r="BB50" s="78"/>
      <c r="BC50" s="78"/>
      <c r="BD50" s="78"/>
      <c r="BE50" s="78"/>
      <c r="BF50" s="78"/>
      <c r="BG50" s="78"/>
      <c r="BH50" s="78"/>
      <c r="BI50" s="78"/>
      <c r="BJ50" s="78"/>
      <c r="BK50" s="78"/>
      <c r="BL50" s="78"/>
      <c r="BM50" s="78"/>
      <c r="BN50" s="78"/>
      <c r="BO50" s="78"/>
      <c r="BP50" s="78"/>
      <c r="BQ50" s="78"/>
      <c r="BR50" s="78"/>
      <c r="BS50" s="78"/>
      <c r="BT50" s="78"/>
      <c r="BU50" s="78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8"/>
      <c r="DE50" s="78"/>
      <c r="DF50" s="78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</row>
    <row r="51" spans="1:153" ht="13.8">
      <c r="A51" s="32" t="s">
        <v>136</v>
      </c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</row>
    <row r="52" spans="1:153" ht="13.8">
      <c r="A52" s="78" t="s">
        <v>172</v>
      </c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8"/>
      <c r="N52" s="78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  <c r="AP52" s="78"/>
      <c r="AQ52" s="78"/>
      <c r="AR52" s="78"/>
      <c r="AS52" s="78"/>
      <c r="AT52" s="78"/>
      <c r="AU52" s="78"/>
      <c r="AV52" s="78"/>
      <c r="AW52" s="78"/>
      <c r="AX52" s="78"/>
      <c r="AY52" s="78"/>
      <c r="AZ52" s="78"/>
      <c r="BA52" s="78"/>
      <c r="BB52" s="78"/>
      <c r="BC52" s="78"/>
      <c r="BD52" s="78"/>
      <c r="BE52" s="78"/>
      <c r="BF52" s="78"/>
      <c r="BG52" s="78"/>
      <c r="BH52" s="78"/>
      <c r="BI52" s="78"/>
      <c r="BJ52" s="78"/>
      <c r="BK52" s="78"/>
      <c r="BL52" s="78"/>
      <c r="BM52" s="78"/>
      <c r="BN52" s="78"/>
      <c r="BO52" s="78"/>
      <c r="BP52" s="78"/>
      <c r="BQ52" s="78"/>
      <c r="BR52" s="78"/>
      <c r="BS52" s="78"/>
      <c r="BT52" s="78"/>
      <c r="BU52" s="78"/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8"/>
      <c r="DE52" s="78"/>
      <c r="DF52" s="78"/>
      <c r="DG52" s="78"/>
      <c r="DH52" s="78"/>
      <c r="DI52" s="78"/>
      <c r="DJ52" s="78"/>
      <c r="DK52" s="78"/>
      <c r="DL52" s="78"/>
      <c r="DM52" s="78"/>
      <c r="DN52" s="78"/>
      <c r="DO52" s="78"/>
      <c r="DP52" s="78"/>
      <c r="DQ52" s="78"/>
      <c r="DR52" s="78"/>
      <c r="DS52" s="78"/>
      <c r="DT52" s="78"/>
      <c r="DU52" s="78"/>
      <c r="DV52" s="78"/>
      <c r="DW52" s="78"/>
      <c r="DX52" s="78"/>
      <c r="DY52" s="78"/>
      <c r="DZ52" s="78"/>
      <c r="EA52" s="78"/>
      <c r="EB52" s="78"/>
      <c r="EC52" s="78"/>
      <c r="ED52" s="78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</row>
    <row r="53" spans="1:153" ht="13.8">
      <c r="A53" s="32" t="s">
        <v>137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</row>
    <row r="54" spans="1:153" ht="13.8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4"/>
      <c r="BC54" s="64"/>
      <c r="BD54" s="64"/>
      <c r="BE54" s="64"/>
      <c r="BF54" s="64"/>
      <c r="BG54" s="64"/>
      <c r="BH54" s="64"/>
      <c r="BI54" s="64"/>
      <c r="BJ54" s="64"/>
      <c r="BK54" s="64"/>
      <c r="BL54" s="64"/>
      <c r="BM54" s="64"/>
      <c r="BN54" s="64"/>
      <c r="BO54" s="64"/>
      <c r="BP54" s="64"/>
      <c r="BQ54" s="64"/>
      <c r="BR54" s="64"/>
      <c r="BS54" s="64"/>
      <c r="BT54" s="64"/>
      <c r="BU54" s="64"/>
      <c r="BV54" s="64"/>
      <c r="BW54" s="64"/>
      <c r="BX54" s="64"/>
      <c r="BY54" s="64"/>
      <c r="BZ54" s="64"/>
      <c r="CA54" s="64"/>
      <c r="CB54" s="64"/>
      <c r="CC54" s="64"/>
      <c r="CD54" s="64"/>
      <c r="CE54" s="64"/>
      <c r="CF54" s="64"/>
      <c r="CG54" s="64"/>
      <c r="CH54" s="64"/>
      <c r="CI54" s="64"/>
      <c r="CJ54" s="64"/>
      <c r="CK54" s="64"/>
      <c r="CL54" s="64"/>
      <c r="CM54" s="64"/>
      <c r="CN54" s="64"/>
      <c r="CO54" s="64"/>
      <c r="CP54" s="64"/>
      <c r="CQ54" s="64"/>
      <c r="CR54" s="64"/>
      <c r="CS54" s="64"/>
      <c r="CT54" s="64"/>
      <c r="CU54" s="64"/>
      <c r="CV54" s="64"/>
      <c r="CW54" s="64"/>
      <c r="CX54" s="64"/>
      <c r="CY54" s="64"/>
      <c r="CZ54" s="64"/>
      <c r="DA54" s="64"/>
      <c r="DB54" s="64"/>
      <c r="DC54" s="64"/>
      <c r="DD54" s="64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63"/>
      <c r="EB54" s="63"/>
      <c r="EC54" s="63"/>
      <c r="ED54" s="63"/>
      <c r="EE54" s="63"/>
      <c r="EF54" s="63"/>
      <c r="EG54" s="63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</row>
    <row r="55" spans="1:153" ht="13.8">
      <c r="A55" s="32" t="s">
        <v>138</v>
      </c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</row>
    <row r="56" spans="1:153" ht="13.8">
      <c r="A56" s="77" t="s">
        <v>175</v>
      </c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77"/>
      <c r="AA56" s="77"/>
      <c r="AB56" s="77"/>
      <c r="AC56" s="77"/>
      <c r="AD56" s="77"/>
      <c r="AE56" s="77"/>
      <c r="AF56" s="77"/>
      <c r="AG56" s="77"/>
      <c r="AH56" s="77"/>
      <c r="AI56" s="77"/>
      <c r="AJ56" s="77"/>
      <c r="AK56" s="77"/>
      <c r="AL56" s="77"/>
      <c r="AM56" s="77"/>
      <c r="AN56" s="77"/>
      <c r="AO56" s="77"/>
      <c r="AP56" s="77"/>
      <c r="AQ56" s="77"/>
      <c r="AR56" s="77"/>
      <c r="AS56" s="77"/>
      <c r="AT56" s="77"/>
      <c r="AU56" s="77"/>
      <c r="AV56" s="77"/>
      <c r="AW56" s="77"/>
      <c r="AX56" s="77"/>
      <c r="AY56" s="77"/>
      <c r="AZ56" s="77"/>
      <c r="BA56" s="77"/>
      <c r="BB56" s="77"/>
      <c r="BC56" s="77"/>
      <c r="BD56" s="77"/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7"/>
      <c r="BY56" s="77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  <c r="DB56" s="77"/>
      <c r="DC56" s="77"/>
      <c r="DD56" s="77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</row>
    <row r="57" spans="1:153" ht="13.8">
      <c r="A57" s="32" t="s">
        <v>139</v>
      </c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</row>
    <row r="58" spans="1:153" ht="13.8">
      <c r="A58" s="77" t="s">
        <v>174</v>
      </c>
      <c r="B58" s="77"/>
      <c r="C58" s="77"/>
      <c r="D58" s="77"/>
      <c r="E58" s="77"/>
      <c r="F58" s="77"/>
      <c r="G58" s="77"/>
      <c r="H58" s="77"/>
      <c r="I58" s="77"/>
      <c r="J58" s="77"/>
      <c r="K58" s="77"/>
      <c r="L58" s="77"/>
      <c r="M58" s="77"/>
      <c r="N58" s="77"/>
      <c r="O58" s="77"/>
      <c r="P58" s="77"/>
      <c r="Q58" s="77"/>
      <c r="R58" s="77"/>
      <c r="S58" s="77"/>
      <c r="T58" s="77"/>
      <c r="U58" s="77"/>
      <c r="V58" s="77"/>
      <c r="W58" s="77"/>
      <c r="X58" s="77"/>
      <c r="Y58" s="77"/>
      <c r="Z58" s="77"/>
      <c r="AA58" s="77"/>
      <c r="AB58" s="77"/>
      <c r="AC58" s="77"/>
      <c r="AD58" s="77"/>
      <c r="AE58" s="77"/>
      <c r="AF58" s="77"/>
      <c r="AG58" s="77"/>
      <c r="AH58" s="77"/>
      <c r="AI58" s="77"/>
      <c r="AJ58" s="77"/>
      <c r="AK58" s="77"/>
      <c r="AL58" s="77"/>
      <c r="AM58" s="77"/>
      <c r="AN58" s="77"/>
      <c r="AO58" s="77"/>
      <c r="AP58" s="77"/>
      <c r="AQ58" s="77"/>
      <c r="AR58" s="77"/>
      <c r="AS58" s="77"/>
      <c r="AT58" s="77"/>
      <c r="AU58" s="77"/>
      <c r="AV58" s="77"/>
      <c r="AW58" s="77"/>
      <c r="AX58" s="77"/>
      <c r="AY58" s="77"/>
      <c r="AZ58" s="77"/>
      <c r="BA58" s="77"/>
      <c r="BB58" s="77"/>
      <c r="BC58" s="77"/>
      <c r="BD58" s="77"/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7"/>
      <c r="BY58" s="77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7"/>
      <c r="CR58" s="77"/>
      <c r="CS58" s="77"/>
      <c r="CT58" s="77"/>
      <c r="CU58" s="77"/>
      <c r="CV58" s="77"/>
      <c r="CW58" s="77"/>
      <c r="CX58" s="77"/>
      <c r="CY58" s="77"/>
      <c r="CZ58" s="77"/>
      <c r="DA58" s="77"/>
      <c r="DB58" s="77"/>
      <c r="DC58" s="77"/>
      <c r="DD58" s="77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</row>
    <row r="59" spans="1:153" ht="12.75" customHeight="1"/>
  </sheetData>
  <mergeCells count="58">
    <mergeCell ref="A37:DD37"/>
    <mergeCell ref="A40:DD40"/>
    <mergeCell ref="A42:DD42"/>
    <mergeCell ref="A43:DD43"/>
    <mergeCell ref="A46:DD46"/>
    <mergeCell ref="A45:DD45"/>
    <mergeCell ref="EH19:EW19"/>
    <mergeCell ref="AS33:EW35"/>
    <mergeCell ref="BH20:BK20"/>
    <mergeCell ref="BO20:CF20"/>
    <mergeCell ref="CH20:CN20"/>
    <mergeCell ref="EH20:EW20"/>
    <mergeCell ref="EH22:EW22"/>
    <mergeCell ref="AI23:DP25"/>
    <mergeCell ref="EH23:EW23"/>
    <mergeCell ref="EH24:EW24"/>
    <mergeCell ref="EH25:EW25"/>
    <mergeCell ref="AI27:BW27"/>
    <mergeCell ref="AS30:EW31"/>
    <mergeCell ref="EH26:EW26"/>
    <mergeCell ref="EH27:EW27"/>
    <mergeCell ref="EH28:EW28"/>
    <mergeCell ref="EH21:EW21"/>
    <mergeCell ref="CY1:EW1"/>
    <mergeCell ref="CY2:EW2"/>
    <mergeCell ref="CY3:EW3"/>
    <mergeCell ref="CY4:EW4"/>
    <mergeCell ref="CY5:EW5"/>
    <mergeCell ref="EJ12:EM12"/>
    <mergeCell ref="DG12:DJ12"/>
    <mergeCell ref="DN12:EE12"/>
    <mergeCell ref="EF12:EI12"/>
    <mergeCell ref="A15:EW15"/>
    <mergeCell ref="A16:EW16"/>
    <mergeCell ref="EH18:EW18"/>
    <mergeCell ref="A7:AY7"/>
    <mergeCell ref="CX7:EW7"/>
    <mergeCell ref="CX8:EW8"/>
    <mergeCell ref="A9:AY9"/>
    <mergeCell ref="CX9:EW9"/>
    <mergeCell ref="A10:AZ10"/>
    <mergeCell ref="CX10:DQ10"/>
    <mergeCell ref="DT10:EW10"/>
    <mergeCell ref="A11:T11"/>
    <mergeCell ref="W11:AZ11"/>
    <mergeCell ref="CX11:DQ11"/>
    <mergeCell ref="DT11:EW11"/>
    <mergeCell ref="J13:M13"/>
    <mergeCell ref="Q13:AH13"/>
    <mergeCell ref="AI13:AL13"/>
    <mergeCell ref="AM13:AP13"/>
    <mergeCell ref="A12:T12"/>
    <mergeCell ref="W12:AZ12"/>
    <mergeCell ref="A56:DD56"/>
    <mergeCell ref="A58:DD58"/>
    <mergeCell ref="A48:DF48"/>
    <mergeCell ref="A50:DF50"/>
    <mergeCell ref="A52:ED52"/>
  </mergeCells>
  <pageMargins left="0.7" right="0.7" top="0.47" bottom="0.32" header="0.3" footer="0.3"/>
  <pageSetup paperSize="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workbookViewId="0">
      <selection activeCell="B30" sqref="B30"/>
    </sheetView>
  </sheetViews>
  <sheetFormatPr defaultRowHeight="13.2"/>
  <cols>
    <col min="1" max="1" width="6.21875" customWidth="1"/>
    <col min="2" max="2" width="62.44140625" customWidth="1"/>
    <col min="3" max="3" width="26.21875" customWidth="1"/>
  </cols>
  <sheetData>
    <row r="1" spans="1:3" ht="12.75" customHeight="1">
      <c r="A1" s="4"/>
      <c r="B1" s="4"/>
      <c r="C1" s="4"/>
    </row>
    <row r="2" spans="1:3" ht="14.25" customHeight="1">
      <c r="A2" s="4"/>
      <c r="B2" s="110" t="s">
        <v>26</v>
      </c>
      <c r="C2" s="110"/>
    </row>
    <row r="3" spans="1:3" ht="14.25" customHeight="1">
      <c r="A3" s="4"/>
      <c r="B3" s="110"/>
      <c r="C3" s="110"/>
    </row>
    <row r="4" spans="1:3" ht="12.75" customHeight="1">
      <c r="A4" s="4"/>
      <c r="B4" s="4"/>
      <c r="C4" s="4"/>
    </row>
    <row r="5" spans="1:3" ht="12.75" customHeight="1">
      <c r="A5" s="35" t="s">
        <v>27</v>
      </c>
      <c r="B5" s="35" t="s">
        <v>0</v>
      </c>
      <c r="C5" s="35" t="s">
        <v>28</v>
      </c>
    </row>
    <row r="6" spans="1:3" ht="12.75" customHeight="1">
      <c r="A6" s="35">
        <v>1</v>
      </c>
      <c r="B6" s="35">
        <v>2</v>
      </c>
      <c r="C6" s="35">
        <v>3</v>
      </c>
    </row>
    <row r="7" spans="1:3" ht="12.75" customHeight="1">
      <c r="A7" s="36"/>
      <c r="B7" s="37" t="s">
        <v>29</v>
      </c>
      <c r="C7" s="58">
        <v>13315</v>
      </c>
    </row>
    <row r="8" spans="1:3" ht="25.5" customHeight="1">
      <c r="A8" s="37"/>
      <c r="B8" s="37" t="s">
        <v>30</v>
      </c>
      <c r="C8" s="58">
        <v>5324.1</v>
      </c>
    </row>
    <row r="9" spans="1:3" ht="12.75" customHeight="1">
      <c r="A9" s="36"/>
      <c r="B9" s="37" t="s">
        <v>31</v>
      </c>
      <c r="C9" s="58">
        <v>2842.6</v>
      </c>
    </row>
    <row r="10" spans="1:3" ht="12.75" customHeight="1">
      <c r="A10" s="36"/>
      <c r="B10" s="37" t="s">
        <v>32</v>
      </c>
      <c r="C10" s="58">
        <v>3808.2</v>
      </c>
    </row>
    <row r="11" spans="1:3" ht="12.75" customHeight="1">
      <c r="A11" s="36"/>
      <c r="B11" s="37" t="s">
        <v>31</v>
      </c>
      <c r="C11" s="58">
        <v>94</v>
      </c>
    </row>
    <row r="12" spans="1:3" ht="12.75" customHeight="1">
      <c r="A12" s="36"/>
      <c r="B12" s="37" t="s">
        <v>33</v>
      </c>
      <c r="C12" s="58">
        <v>-10804.9</v>
      </c>
    </row>
    <row r="13" spans="1:3" ht="25.5" customHeight="1">
      <c r="A13" s="37"/>
      <c r="B13" s="37" t="s">
        <v>34</v>
      </c>
      <c r="C13" s="58"/>
    </row>
    <row r="14" spans="1:3" ht="25.5" customHeight="1">
      <c r="A14" s="37"/>
      <c r="B14" s="37" t="s">
        <v>35</v>
      </c>
      <c r="C14" s="58"/>
    </row>
    <row r="15" spans="1:3" ht="12.75" customHeight="1">
      <c r="A15" s="36"/>
      <c r="B15" s="36"/>
      <c r="C15" s="58"/>
    </row>
    <row r="16" spans="1:3" ht="25.5" customHeight="1">
      <c r="A16" s="36"/>
      <c r="B16" s="37" t="s">
        <v>36</v>
      </c>
      <c r="C16" s="58"/>
    </row>
    <row r="17" spans="1:3" ht="12.75" customHeight="1">
      <c r="A17" s="36"/>
      <c r="B17" s="37" t="s">
        <v>37</v>
      </c>
      <c r="C17" s="58"/>
    </row>
    <row r="18" spans="1:3" ht="12.75" customHeight="1">
      <c r="A18" s="36"/>
      <c r="B18" s="37" t="s">
        <v>38</v>
      </c>
      <c r="C18" s="58">
        <v>115.9</v>
      </c>
    </row>
    <row r="19" spans="1:3" ht="12.75" customHeight="1">
      <c r="A19" s="36"/>
      <c r="B19" s="37" t="s">
        <v>39</v>
      </c>
      <c r="C19" s="58">
        <v>52.5</v>
      </c>
    </row>
    <row r="20" spans="1:3" ht="12.75" customHeight="1">
      <c r="A20" s="36"/>
      <c r="B20" s="37" t="s">
        <v>40</v>
      </c>
      <c r="C20" s="58">
        <v>14361.74</v>
      </c>
    </row>
    <row r="21" spans="1:3" ht="25.5" customHeight="1">
      <c r="A21" s="36"/>
      <c r="B21" s="37" t="s">
        <v>41</v>
      </c>
      <c r="C21" s="58"/>
    </row>
    <row r="22" spans="1:3" ht="12.75" customHeight="1">
      <c r="A22" s="36"/>
      <c r="B22" s="37" t="s">
        <v>42</v>
      </c>
      <c r="C22" s="58">
        <v>14361.74</v>
      </c>
    </row>
    <row r="23" spans="1:3" ht="25.5" customHeight="1">
      <c r="A23" s="36"/>
      <c r="B23" s="37" t="s">
        <v>43</v>
      </c>
      <c r="C23" s="58"/>
    </row>
    <row r="24" spans="1:3" ht="12.75" customHeight="1">
      <c r="C24" s="59"/>
    </row>
  </sheetData>
  <mergeCells count="2">
    <mergeCell ref="B2:C2"/>
    <mergeCell ref="B3:C3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>
      <selection activeCell="E26" sqref="E26"/>
    </sheetView>
  </sheetViews>
  <sheetFormatPr defaultRowHeight="13.2"/>
  <cols>
    <col min="1" max="1" width="33" customWidth="1"/>
    <col min="2" max="2" width="7.5546875" customWidth="1"/>
    <col min="3" max="4" width="17.77734375" customWidth="1"/>
    <col min="5" max="5" width="16.44140625" customWidth="1"/>
    <col min="6" max="6" width="16.77734375" customWidth="1"/>
    <col min="7" max="7" width="17.77734375" customWidth="1"/>
    <col min="8" max="8" width="16.44140625" customWidth="1"/>
    <col min="9" max="9" width="16.77734375" customWidth="1"/>
    <col min="10" max="10" width="13.21875" customWidth="1"/>
  </cols>
  <sheetData>
    <row r="1" spans="1:10" ht="14.25" customHeight="1">
      <c r="A1" s="4"/>
      <c r="B1" s="4"/>
      <c r="C1" s="110" t="s">
        <v>140</v>
      </c>
      <c r="D1" s="110"/>
      <c r="E1" s="110"/>
      <c r="F1" s="110"/>
      <c r="G1" s="110"/>
      <c r="H1" s="110"/>
      <c r="I1" s="38"/>
      <c r="J1" s="38"/>
    </row>
    <row r="2" spans="1:10" ht="14.25" customHeight="1">
      <c r="A2" s="4"/>
      <c r="B2" s="4"/>
      <c r="C2" s="110"/>
      <c r="D2" s="110"/>
      <c r="E2" s="110"/>
      <c r="F2" s="110"/>
      <c r="G2" s="110"/>
      <c r="H2" s="110"/>
      <c r="I2" s="38"/>
      <c r="J2" s="38"/>
    </row>
    <row r="3" spans="1:10" ht="12.75" customHeight="1">
      <c r="A3" s="4"/>
      <c r="B3" s="4"/>
      <c r="C3" s="4"/>
      <c r="D3" s="4"/>
      <c r="E3" s="4"/>
      <c r="F3" s="4"/>
      <c r="G3" s="4"/>
      <c r="H3" s="4"/>
      <c r="I3" s="4"/>
      <c r="J3" s="4"/>
    </row>
    <row r="4" spans="1:10" ht="12.75" customHeight="1">
      <c r="A4" s="111" t="s">
        <v>0</v>
      </c>
      <c r="B4" s="111" t="s">
        <v>100</v>
      </c>
      <c r="C4" s="111" t="s">
        <v>44</v>
      </c>
      <c r="D4" s="116" t="s">
        <v>45</v>
      </c>
      <c r="E4" s="117"/>
      <c r="F4" s="117"/>
      <c r="G4" s="117"/>
      <c r="H4" s="117"/>
      <c r="I4" s="117"/>
      <c r="J4" s="118"/>
    </row>
    <row r="5" spans="1:10" ht="12.75" customHeight="1">
      <c r="A5" s="112"/>
      <c r="B5" s="112"/>
      <c r="C5" s="112"/>
      <c r="D5" s="111" t="s">
        <v>46</v>
      </c>
      <c r="E5" s="116" t="s">
        <v>47</v>
      </c>
      <c r="F5" s="117"/>
      <c r="G5" s="117"/>
      <c r="H5" s="117"/>
      <c r="I5" s="117"/>
      <c r="J5" s="118"/>
    </row>
    <row r="6" spans="1:10" ht="12.75" customHeight="1">
      <c r="A6" s="112"/>
      <c r="B6" s="112"/>
      <c r="C6" s="112"/>
      <c r="D6" s="112"/>
      <c r="E6" s="111" t="s">
        <v>48</v>
      </c>
      <c r="F6" s="114" t="s">
        <v>49</v>
      </c>
      <c r="G6" s="111" t="s">
        <v>50</v>
      </c>
      <c r="H6" s="111" t="s">
        <v>51</v>
      </c>
      <c r="I6" s="119" t="s">
        <v>52</v>
      </c>
      <c r="J6" s="120"/>
    </row>
    <row r="7" spans="1:10" ht="78.45" customHeight="1">
      <c r="A7" s="113"/>
      <c r="B7" s="113"/>
      <c r="C7" s="113"/>
      <c r="D7" s="113"/>
      <c r="E7" s="113"/>
      <c r="F7" s="115"/>
      <c r="G7" s="113"/>
      <c r="H7" s="113"/>
      <c r="I7" s="35" t="s">
        <v>46</v>
      </c>
      <c r="J7" s="35" t="s">
        <v>53</v>
      </c>
    </row>
    <row r="8" spans="1:10" ht="12.75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  <c r="F8" s="35">
        <v>6</v>
      </c>
      <c r="G8" s="35">
        <v>7</v>
      </c>
      <c r="H8" s="35">
        <v>8</v>
      </c>
      <c r="I8" s="35">
        <v>9</v>
      </c>
      <c r="J8" s="35">
        <v>10</v>
      </c>
    </row>
    <row r="9" spans="1:10" ht="12.75" customHeight="1">
      <c r="A9" s="45" t="s">
        <v>91</v>
      </c>
      <c r="B9" s="46">
        <v>100</v>
      </c>
      <c r="C9" s="46"/>
      <c r="D9" s="60">
        <f>D10+D11+D16+D17+D18</f>
        <v>33034367.600000001</v>
      </c>
      <c r="E9" s="60">
        <f t="shared" ref="E9:J9" si="0">SUM(E14:E15)</f>
        <v>30217693.800000001</v>
      </c>
      <c r="F9" s="60">
        <f>SUM(F14:F18)</f>
        <v>631945</v>
      </c>
      <c r="G9" s="60">
        <f t="shared" si="0"/>
        <v>0</v>
      </c>
      <c r="H9" s="60">
        <f t="shared" si="0"/>
        <v>0</v>
      </c>
      <c r="I9" s="60">
        <f>I11</f>
        <v>2184728.7999999998</v>
      </c>
      <c r="J9" s="60">
        <f t="shared" si="0"/>
        <v>0</v>
      </c>
    </row>
    <row r="10" spans="1:10" s="34" customFormat="1" ht="18" customHeight="1">
      <c r="A10" s="65" t="s">
        <v>141</v>
      </c>
      <c r="B10" s="66">
        <v>110</v>
      </c>
      <c r="C10" s="66">
        <v>120</v>
      </c>
      <c r="D10" s="61">
        <f t="shared" ref="D10:D15" si="1">E10+F10+G10+H10+I10</f>
        <v>0</v>
      </c>
      <c r="E10" s="68"/>
      <c r="F10" s="68"/>
      <c r="G10" s="68"/>
      <c r="H10" s="68"/>
      <c r="I10" s="68"/>
      <c r="J10" s="68"/>
    </row>
    <row r="11" spans="1:10" s="34" customFormat="1" ht="15.75" customHeight="1">
      <c r="A11" s="44" t="s">
        <v>142</v>
      </c>
      <c r="B11" s="66">
        <v>120</v>
      </c>
      <c r="C11" s="66">
        <v>130</v>
      </c>
      <c r="D11" s="69">
        <f>D12+D13+D14+D15</f>
        <v>32326747.600000001</v>
      </c>
      <c r="E11" s="69">
        <f t="shared" ref="E11:J11" si="2">E12+E13+E14+E15</f>
        <v>30217693.800000001</v>
      </c>
      <c r="F11" s="69">
        <f t="shared" si="2"/>
        <v>0</v>
      </c>
      <c r="G11" s="69">
        <f t="shared" si="2"/>
        <v>0</v>
      </c>
      <c r="H11" s="69">
        <f t="shared" si="2"/>
        <v>0</v>
      </c>
      <c r="I11" s="69">
        <f>I12+I13+I14+J18+I17</f>
        <v>2184728.7999999998</v>
      </c>
      <c r="J11" s="69">
        <f t="shared" si="2"/>
        <v>0</v>
      </c>
    </row>
    <row r="12" spans="1:10">
      <c r="A12" s="67" t="s">
        <v>143</v>
      </c>
      <c r="B12" s="43"/>
      <c r="C12" s="43" t="s">
        <v>71</v>
      </c>
      <c r="D12" s="61">
        <f t="shared" si="1"/>
        <v>391445.8</v>
      </c>
      <c r="E12" s="61"/>
      <c r="F12" s="61"/>
      <c r="G12" s="61"/>
      <c r="H12" s="61"/>
      <c r="I12" s="61">
        <v>391445.8</v>
      </c>
      <c r="J12" s="61"/>
    </row>
    <row r="13" spans="1:10">
      <c r="A13" s="67" t="s">
        <v>72</v>
      </c>
      <c r="B13" s="43"/>
      <c r="C13" s="43" t="s">
        <v>71</v>
      </c>
      <c r="D13" s="61">
        <f t="shared" si="1"/>
        <v>0</v>
      </c>
      <c r="E13" s="61"/>
      <c r="F13" s="61"/>
      <c r="G13" s="61"/>
      <c r="H13" s="61"/>
      <c r="I13" s="61"/>
      <c r="J13" s="61"/>
    </row>
    <row r="14" spans="1:10">
      <c r="A14" s="67" t="s">
        <v>74</v>
      </c>
      <c r="B14" s="43"/>
      <c r="C14" s="43" t="s">
        <v>71</v>
      </c>
      <c r="D14" s="61">
        <f t="shared" si="1"/>
        <v>1717608</v>
      </c>
      <c r="E14" s="61"/>
      <c r="F14" s="61"/>
      <c r="G14" s="61"/>
      <c r="H14" s="61"/>
      <c r="I14" s="61">
        <v>1717608</v>
      </c>
      <c r="J14" s="61"/>
    </row>
    <row r="15" spans="1:10">
      <c r="A15" s="67" t="s">
        <v>77</v>
      </c>
      <c r="B15" s="43"/>
      <c r="C15" s="43" t="s">
        <v>71</v>
      </c>
      <c r="D15" s="61">
        <f t="shared" si="1"/>
        <v>30217693.800000001</v>
      </c>
      <c r="E15" s="61">
        <f>E20</f>
        <v>30217693.800000001</v>
      </c>
      <c r="F15" s="61"/>
      <c r="G15" s="61"/>
      <c r="H15" s="61"/>
      <c r="I15" s="61"/>
      <c r="J15" s="61"/>
    </row>
    <row r="16" spans="1:10" ht="26.4">
      <c r="A16" s="44" t="s">
        <v>144</v>
      </c>
      <c r="B16" s="43" t="s">
        <v>71</v>
      </c>
      <c r="C16" s="43" t="s">
        <v>73</v>
      </c>
      <c r="D16" s="70">
        <f>E16+F16+G16+H16+I16</f>
        <v>0</v>
      </c>
      <c r="E16" s="61"/>
      <c r="F16" s="61"/>
      <c r="G16" s="61"/>
      <c r="H16" s="61"/>
      <c r="I16" s="61"/>
      <c r="J16" s="61"/>
    </row>
    <row r="17" spans="1:10">
      <c r="A17" s="44" t="s">
        <v>145</v>
      </c>
      <c r="B17" s="43" t="s">
        <v>73</v>
      </c>
      <c r="C17" s="43" t="s">
        <v>76</v>
      </c>
      <c r="D17" s="61">
        <f>E17+F17+G17+H17+I17</f>
        <v>75675</v>
      </c>
      <c r="E17" s="61"/>
      <c r="F17" s="61"/>
      <c r="G17" s="61"/>
      <c r="H17" s="61"/>
      <c r="I17" s="61">
        <v>75675</v>
      </c>
      <c r="J17" s="61"/>
    </row>
    <row r="18" spans="1:10">
      <c r="A18" s="44" t="s">
        <v>75</v>
      </c>
      <c r="B18" s="43" t="s">
        <v>146</v>
      </c>
      <c r="C18" s="43" t="s">
        <v>76</v>
      </c>
      <c r="D18" s="61">
        <f>E18+F18+G18+H18+I18</f>
        <v>631945</v>
      </c>
      <c r="E18" s="61"/>
      <c r="F18" s="61">
        <f>F20</f>
        <v>631945</v>
      </c>
      <c r="G18" s="61"/>
      <c r="H18" s="61"/>
      <c r="I18" s="61"/>
      <c r="J18" s="61"/>
    </row>
    <row r="19" spans="1:10">
      <c r="A19" s="44"/>
      <c r="B19" s="43"/>
      <c r="C19" s="43"/>
      <c r="D19" s="61"/>
      <c r="E19" s="61"/>
      <c r="F19" s="61"/>
      <c r="G19" s="61"/>
      <c r="H19" s="61"/>
      <c r="I19" s="61"/>
      <c r="J19" s="61"/>
    </row>
    <row r="20" spans="1:10">
      <c r="A20" s="47" t="s">
        <v>92</v>
      </c>
      <c r="B20" s="48" t="s">
        <v>147</v>
      </c>
      <c r="C20" s="48"/>
      <c r="D20" s="62">
        <f>SUM(D21:D29)</f>
        <v>33034367.600000001</v>
      </c>
      <c r="E20" s="62">
        <f t="shared" ref="E20:J20" si="3">SUM(E21:E29)</f>
        <v>30217693.800000001</v>
      </c>
      <c r="F20" s="62">
        <f t="shared" si="3"/>
        <v>631945</v>
      </c>
      <c r="G20" s="62">
        <f t="shared" si="3"/>
        <v>0</v>
      </c>
      <c r="H20" s="62">
        <f t="shared" si="3"/>
        <v>0</v>
      </c>
      <c r="I20" s="62">
        <f t="shared" si="3"/>
        <v>2184728.7999999998</v>
      </c>
      <c r="J20" s="62">
        <f t="shared" si="3"/>
        <v>0</v>
      </c>
    </row>
    <row r="21" spans="1:10">
      <c r="A21" s="44" t="s">
        <v>89</v>
      </c>
      <c r="B21" s="43" t="s">
        <v>148</v>
      </c>
      <c r="C21" s="43" t="s">
        <v>90</v>
      </c>
      <c r="D21" s="61">
        <f t="shared" ref="D21:D29" si="4">E21+F21+G21+H21+I21</f>
        <v>20815234.240000002</v>
      </c>
      <c r="E21" s="61">
        <f>3363925.5+14638470.81+2534764.2</f>
        <v>20537160.510000002</v>
      </c>
      <c r="F21" s="61"/>
      <c r="G21" s="61"/>
      <c r="H21" s="61"/>
      <c r="I21" s="61">
        <v>278073.73</v>
      </c>
      <c r="J21" s="61"/>
    </row>
    <row r="22" spans="1:10" ht="26.4">
      <c r="A22" s="44" t="s">
        <v>81</v>
      </c>
      <c r="B22" s="43" t="s">
        <v>149</v>
      </c>
      <c r="C22" s="43" t="s">
        <v>80</v>
      </c>
      <c r="D22" s="61">
        <f t="shared" si="4"/>
        <v>34460</v>
      </c>
      <c r="E22" s="61">
        <f>14000+18900+1560</f>
        <v>34460</v>
      </c>
      <c r="F22" s="61"/>
      <c r="G22" s="61"/>
      <c r="H22" s="61"/>
      <c r="I22" s="61"/>
      <c r="J22" s="61"/>
    </row>
    <row r="23" spans="1:10">
      <c r="A23" s="44" t="s">
        <v>85</v>
      </c>
      <c r="B23" s="43" t="s">
        <v>150</v>
      </c>
      <c r="C23" s="43" t="s">
        <v>86</v>
      </c>
      <c r="D23" s="61">
        <f t="shared" si="4"/>
        <v>6286200.75</v>
      </c>
      <c r="E23" s="61">
        <f>1015905.5+4420818.19+765498.79</f>
        <v>6202222.4800000004</v>
      </c>
      <c r="F23" s="61"/>
      <c r="G23" s="61"/>
      <c r="H23" s="61"/>
      <c r="I23" s="61">
        <v>83978.27</v>
      </c>
      <c r="J23" s="61"/>
    </row>
    <row r="24" spans="1:10" ht="39.6">
      <c r="A24" s="44" t="s">
        <v>78</v>
      </c>
      <c r="B24" s="43" t="s">
        <v>151</v>
      </c>
      <c r="C24" s="43" t="s">
        <v>79</v>
      </c>
      <c r="D24" s="61">
        <f t="shared" si="4"/>
        <v>0</v>
      </c>
      <c r="E24" s="61"/>
      <c r="F24" s="61"/>
      <c r="G24" s="61"/>
      <c r="H24" s="61"/>
      <c r="I24" s="61"/>
      <c r="J24" s="61"/>
    </row>
    <row r="25" spans="1:10" ht="13.95" customHeight="1">
      <c r="A25" s="44" t="s">
        <v>152</v>
      </c>
      <c r="B25" s="43" t="s">
        <v>153</v>
      </c>
      <c r="C25" s="43" t="s">
        <v>84</v>
      </c>
      <c r="D25" s="61">
        <f t="shared" si="4"/>
        <v>5898472.6100000003</v>
      </c>
      <c r="E25" s="61">
        <f>6854+26892+58708+52007+12000+25000+181090+241266+1254275.81+157542.5+87221.5+1241218+476+99300</f>
        <v>3443850.81</v>
      </c>
      <c r="F25" s="61">
        <f>23040-2086+35000+300000+275991</f>
        <v>631945</v>
      </c>
      <c r="G25" s="61"/>
      <c r="H25" s="61"/>
      <c r="I25" s="61">
        <f>1717608+14548+9395.8+5450+75675</f>
        <v>1822676.8</v>
      </c>
      <c r="J25" s="61"/>
    </row>
    <row r="26" spans="1:10" ht="26.4">
      <c r="A26" s="44" t="s">
        <v>154</v>
      </c>
      <c r="B26" s="43" t="s">
        <v>155</v>
      </c>
      <c r="C26" s="43" t="s">
        <v>156</v>
      </c>
      <c r="D26" s="61">
        <f t="shared" si="4"/>
        <v>0</v>
      </c>
      <c r="E26" s="61">
        <v>0</v>
      </c>
      <c r="F26" s="61"/>
      <c r="G26" s="61"/>
      <c r="H26" s="61"/>
      <c r="I26" s="61"/>
      <c r="J26" s="61"/>
    </row>
    <row r="27" spans="1:10">
      <c r="A27" s="44" t="s">
        <v>82</v>
      </c>
      <c r="B27" s="43" t="s">
        <v>157</v>
      </c>
      <c r="C27" s="43" t="s">
        <v>83</v>
      </c>
      <c r="D27" s="61">
        <f t="shared" si="4"/>
        <v>0</v>
      </c>
      <c r="E27" s="61"/>
      <c r="F27" s="61"/>
      <c r="G27" s="61"/>
      <c r="H27" s="61"/>
      <c r="I27" s="61"/>
      <c r="J27" s="61"/>
    </row>
    <row r="28" spans="1:10" ht="26.4">
      <c r="A28" s="44" t="s">
        <v>158</v>
      </c>
      <c r="B28" s="43" t="s">
        <v>159</v>
      </c>
      <c r="C28" s="43" t="s">
        <v>87</v>
      </c>
      <c r="D28" s="61">
        <f t="shared" si="4"/>
        <v>0</v>
      </c>
      <c r="E28" s="61"/>
      <c r="F28" s="61"/>
      <c r="G28" s="61"/>
      <c r="H28" s="61"/>
      <c r="I28" s="61"/>
      <c r="J28" s="61"/>
    </row>
    <row r="29" spans="1:10" ht="26.4">
      <c r="A29" s="44" t="s">
        <v>160</v>
      </c>
      <c r="B29" s="43" t="s">
        <v>161</v>
      </c>
      <c r="C29" s="43" t="s">
        <v>88</v>
      </c>
      <c r="D29" s="61">
        <f t="shared" si="4"/>
        <v>0</v>
      </c>
      <c r="E29" s="61"/>
      <c r="F29" s="61"/>
      <c r="G29" s="61"/>
      <c r="H29" s="61"/>
      <c r="I29" s="61"/>
      <c r="J29" s="61"/>
    </row>
    <row r="30" spans="1:10">
      <c r="A30" s="44"/>
      <c r="B30" s="43"/>
      <c r="C30" s="43"/>
      <c r="D30" s="61"/>
      <c r="E30" s="61"/>
      <c r="F30" s="61"/>
      <c r="G30" s="61"/>
      <c r="H30" s="61"/>
      <c r="I30" s="61"/>
      <c r="J30" s="61"/>
    </row>
    <row r="31" spans="1:10" ht="13.95" customHeight="1">
      <c r="A31" s="72" t="s">
        <v>93</v>
      </c>
      <c r="B31" s="73">
        <v>300</v>
      </c>
      <c r="C31" s="74">
        <v>300</v>
      </c>
      <c r="D31" s="75" t="s">
        <v>94</v>
      </c>
      <c r="E31" s="49"/>
      <c r="F31" s="49"/>
      <c r="G31" s="49"/>
      <c r="H31" s="49"/>
      <c r="I31" s="49"/>
      <c r="J31" s="49"/>
    </row>
    <row r="32" spans="1:10">
      <c r="A32" s="72" t="s">
        <v>95</v>
      </c>
      <c r="B32" s="73">
        <v>310</v>
      </c>
      <c r="C32" s="74">
        <v>310</v>
      </c>
      <c r="D32" s="49"/>
      <c r="E32" s="49"/>
      <c r="F32" s="49"/>
      <c r="G32" s="49"/>
      <c r="H32" s="49"/>
      <c r="I32" s="49"/>
      <c r="J32" s="49"/>
    </row>
    <row r="33" spans="1:10">
      <c r="A33" s="72" t="s">
        <v>96</v>
      </c>
      <c r="B33" s="73">
        <v>320</v>
      </c>
      <c r="C33" s="74">
        <v>320</v>
      </c>
      <c r="D33" s="49"/>
      <c r="E33" s="49"/>
      <c r="F33" s="49"/>
      <c r="G33" s="49"/>
      <c r="H33" s="49"/>
      <c r="I33" s="49"/>
      <c r="J33" s="49"/>
    </row>
    <row r="34" spans="1:10">
      <c r="A34" s="72" t="s">
        <v>97</v>
      </c>
      <c r="B34" s="73">
        <v>400</v>
      </c>
      <c r="C34" s="74">
        <v>400</v>
      </c>
      <c r="D34" s="49"/>
      <c r="E34" s="49"/>
      <c r="F34" s="49"/>
      <c r="G34" s="49"/>
      <c r="H34" s="49"/>
      <c r="I34" s="49"/>
      <c r="J34" s="49"/>
    </row>
    <row r="35" spans="1:10">
      <c r="A35" s="72" t="s">
        <v>98</v>
      </c>
      <c r="B35" s="73">
        <v>410</v>
      </c>
      <c r="C35" s="74">
        <v>410</v>
      </c>
      <c r="D35" s="49"/>
      <c r="E35" s="49"/>
      <c r="F35" s="49"/>
      <c r="G35" s="49"/>
      <c r="H35" s="49"/>
      <c r="I35" s="49"/>
      <c r="J35" s="49"/>
    </row>
    <row r="36" spans="1:10">
      <c r="A36" s="72" t="s">
        <v>99</v>
      </c>
      <c r="B36" s="73">
        <v>420</v>
      </c>
      <c r="C36" s="74">
        <v>420</v>
      </c>
      <c r="D36" s="49"/>
      <c r="E36" s="49"/>
      <c r="F36" s="49"/>
      <c r="G36" s="49"/>
      <c r="H36" s="49"/>
      <c r="I36" s="49"/>
      <c r="J36" s="49"/>
    </row>
    <row r="37" spans="1:10">
      <c r="A37" s="72" t="s">
        <v>59</v>
      </c>
      <c r="B37" s="73">
        <v>500</v>
      </c>
      <c r="C37" s="74">
        <v>500</v>
      </c>
      <c r="D37" s="75" t="s">
        <v>94</v>
      </c>
      <c r="E37" s="49"/>
      <c r="F37" s="49"/>
      <c r="G37" s="49"/>
      <c r="H37" s="49"/>
      <c r="I37" s="49">
        <v>4080.47</v>
      </c>
      <c r="J37" s="49"/>
    </row>
    <row r="38" spans="1:10">
      <c r="A38" s="72" t="s">
        <v>60</v>
      </c>
      <c r="B38" s="73">
        <v>600</v>
      </c>
      <c r="C38" s="74">
        <v>600</v>
      </c>
      <c r="D38" s="75" t="s">
        <v>94</v>
      </c>
      <c r="E38" s="49"/>
      <c r="F38" s="49"/>
      <c r="G38" s="49"/>
      <c r="H38" s="49"/>
      <c r="I38" s="49">
        <v>11982.65</v>
      </c>
      <c r="J38" s="49"/>
    </row>
    <row r="39" spans="1:10">
      <c r="B39" s="59"/>
    </row>
  </sheetData>
  <mergeCells count="13">
    <mergeCell ref="C1:H1"/>
    <mergeCell ref="C2:H2"/>
    <mergeCell ref="C4:C7"/>
    <mergeCell ref="D4:J4"/>
    <mergeCell ref="D5:D7"/>
    <mergeCell ref="E5:J5"/>
    <mergeCell ref="H6:H7"/>
    <mergeCell ref="I6:J6"/>
    <mergeCell ref="A4:A7"/>
    <mergeCell ref="B4:B7"/>
    <mergeCell ref="E6:E7"/>
    <mergeCell ref="F6:F7"/>
    <mergeCell ref="G6:G7"/>
  </mergeCells>
  <pageMargins left="0.24" right="0.16" top="0.2" bottom="0.2" header="0.2" footer="0.2"/>
  <pageSetup paperSize="9" scale="84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"/>
  <sheetViews>
    <sheetView workbookViewId="0">
      <selection activeCell="A3" sqref="A3:K3"/>
    </sheetView>
  </sheetViews>
  <sheetFormatPr defaultRowHeight="13.2"/>
  <cols>
    <col min="1" max="1" width="23.5546875" customWidth="1"/>
    <col min="2" max="2" width="9.5546875" customWidth="1"/>
    <col min="3" max="11" width="13.77734375" customWidth="1"/>
    <col min="12" max="12" width="10.5546875" customWidth="1"/>
  </cols>
  <sheetData>
    <row r="1" spans="1:12" ht="12.75" customHeight="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2" ht="26.25" customHeight="1">
      <c r="A2" s="121" t="s">
        <v>68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2" ht="14.25" customHeight="1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110"/>
    </row>
    <row r="4" spans="1:12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2" ht="13.8">
      <c r="A5" s="122" t="s">
        <v>0</v>
      </c>
      <c r="B5" s="123" t="s">
        <v>100</v>
      </c>
      <c r="C5" s="122" t="s">
        <v>54</v>
      </c>
      <c r="D5" s="122" t="s">
        <v>101</v>
      </c>
      <c r="E5" s="122"/>
      <c r="F5" s="122"/>
      <c r="G5" s="122"/>
      <c r="H5" s="122"/>
      <c r="I5" s="122"/>
      <c r="J5" s="122"/>
      <c r="K5" s="122"/>
      <c r="L5" s="122"/>
    </row>
    <row r="6" spans="1:12" ht="13.8">
      <c r="A6" s="122"/>
      <c r="B6" s="123"/>
      <c r="C6" s="122"/>
      <c r="D6" s="122" t="s">
        <v>55</v>
      </c>
      <c r="E6" s="122"/>
      <c r="F6" s="122"/>
      <c r="G6" s="122" t="s">
        <v>47</v>
      </c>
      <c r="H6" s="122"/>
      <c r="I6" s="122"/>
      <c r="J6" s="122"/>
      <c r="K6" s="122"/>
      <c r="L6" s="122"/>
    </row>
    <row r="7" spans="1:12" ht="47.25" customHeight="1">
      <c r="A7" s="122"/>
      <c r="B7" s="123"/>
      <c r="C7" s="122"/>
      <c r="D7" s="122"/>
      <c r="E7" s="122"/>
      <c r="F7" s="122"/>
      <c r="G7" s="124" t="s">
        <v>102</v>
      </c>
      <c r="H7" s="125"/>
      <c r="I7" s="126"/>
      <c r="J7" s="124" t="s">
        <v>103</v>
      </c>
      <c r="K7" s="125"/>
      <c r="L7" s="126"/>
    </row>
    <row r="8" spans="1:12" ht="57" customHeight="1">
      <c r="A8" s="122"/>
      <c r="B8" s="123"/>
      <c r="C8" s="122"/>
      <c r="D8" s="57" t="s">
        <v>111</v>
      </c>
      <c r="E8" s="57" t="s">
        <v>112</v>
      </c>
      <c r="F8" s="57" t="s">
        <v>113</v>
      </c>
      <c r="G8" s="57" t="s">
        <v>111</v>
      </c>
      <c r="H8" s="57" t="s">
        <v>112</v>
      </c>
      <c r="I8" s="57" t="s">
        <v>113</v>
      </c>
      <c r="J8" s="57" t="s">
        <v>111</v>
      </c>
      <c r="K8" s="57" t="s">
        <v>112</v>
      </c>
      <c r="L8" s="57" t="s">
        <v>114</v>
      </c>
    </row>
    <row r="9" spans="1:12" ht="13.8">
      <c r="A9" s="50">
        <v>1</v>
      </c>
      <c r="B9" s="50">
        <v>2</v>
      </c>
      <c r="C9" s="50">
        <v>3</v>
      </c>
      <c r="D9" s="50">
        <v>4</v>
      </c>
      <c r="E9" s="50">
        <v>5</v>
      </c>
      <c r="F9" s="50">
        <v>6</v>
      </c>
      <c r="G9" s="50">
        <v>7</v>
      </c>
      <c r="H9" s="50">
        <v>8</v>
      </c>
      <c r="I9" s="50">
        <v>9</v>
      </c>
      <c r="J9" s="50">
        <v>10</v>
      </c>
      <c r="K9" s="50">
        <v>11</v>
      </c>
      <c r="L9" s="50">
        <v>12</v>
      </c>
    </row>
    <row r="10" spans="1:12" ht="41.4">
      <c r="A10" s="51" t="s">
        <v>104</v>
      </c>
      <c r="B10" s="52">
        <v>1</v>
      </c>
      <c r="C10" s="52" t="s">
        <v>94</v>
      </c>
      <c r="D10" s="55">
        <f>D11+D13</f>
        <v>5898472.6100000003</v>
      </c>
      <c r="E10" s="55">
        <f t="shared" ref="E10:L10" si="0">E11+E13</f>
        <v>0</v>
      </c>
      <c r="F10" s="55">
        <f t="shared" si="0"/>
        <v>0</v>
      </c>
      <c r="G10" s="55">
        <f t="shared" si="0"/>
        <v>0</v>
      </c>
      <c r="H10" s="55">
        <f t="shared" si="0"/>
        <v>0</v>
      </c>
      <c r="I10" s="55">
        <f t="shared" si="0"/>
        <v>0</v>
      </c>
      <c r="J10" s="55">
        <f t="shared" si="0"/>
        <v>5898472.6100000003</v>
      </c>
      <c r="K10" s="55">
        <f t="shared" si="0"/>
        <v>0</v>
      </c>
      <c r="L10" s="55">
        <f t="shared" si="0"/>
        <v>0</v>
      </c>
    </row>
    <row r="11" spans="1:12" ht="55.2">
      <c r="A11" s="51" t="s">
        <v>105</v>
      </c>
      <c r="B11" s="52">
        <v>1001</v>
      </c>
      <c r="C11" s="52" t="s">
        <v>94</v>
      </c>
      <c r="D11" s="55">
        <f>G11+J11</f>
        <v>0</v>
      </c>
      <c r="E11" s="55">
        <f t="shared" ref="E11:F11" si="1">H11+K11</f>
        <v>0</v>
      </c>
      <c r="F11" s="55">
        <f t="shared" si="1"/>
        <v>0</v>
      </c>
      <c r="G11" s="55"/>
      <c r="H11" s="55"/>
      <c r="I11" s="55"/>
      <c r="J11" s="55"/>
      <c r="K11" s="55"/>
      <c r="L11" s="55"/>
    </row>
    <row r="12" spans="1:12">
      <c r="A12" s="53"/>
      <c r="B12" s="54"/>
      <c r="C12" s="54"/>
      <c r="D12" s="55"/>
      <c r="E12" s="55"/>
      <c r="F12" s="55"/>
      <c r="G12" s="56"/>
      <c r="H12" s="56"/>
      <c r="I12" s="56"/>
      <c r="J12" s="56"/>
      <c r="K12" s="56"/>
      <c r="L12" s="56"/>
    </row>
    <row r="13" spans="1:12" ht="41.4">
      <c r="A13" s="51" t="s">
        <v>106</v>
      </c>
      <c r="B13" s="52">
        <v>2001</v>
      </c>
      <c r="C13" s="54"/>
      <c r="D13" s="55">
        <f t="shared" ref="D13" si="2">G13+J13</f>
        <v>5898472.6100000003</v>
      </c>
      <c r="E13" s="55">
        <f t="shared" ref="E13" si="3">H13+K13</f>
        <v>0</v>
      </c>
      <c r="F13" s="55">
        <f t="shared" ref="F13" si="4">I13+L13</f>
        <v>0</v>
      </c>
      <c r="G13" s="56"/>
      <c r="H13" s="56"/>
      <c r="I13" s="56"/>
      <c r="J13" s="56">
        <f>'ФХД (стр.3-4)'!D25</f>
        <v>5898472.6100000003</v>
      </c>
      <c r="K13" s="56"/>
      <c r="L13" s="56"/>
    </row>
    <row r="14" spans="1:12">
      <c r="A14" s="54"/>
      <c r="B14" s="54"/>
      <c r="C14" s="54"/>
      <c r="D14" s="56"/>
      <c r="E14" s="56"/>
      <c r="F14" s="56"/>
      <c r="G14" s="56"/>
      <c r="H14" s="56"/>
      <c r="I14" s="56"/>
      <c r="J14" s="56"/>
      <c r="K14" s="56"/>
      <c r="L14" s="56"/>
    </row>
  </sheetData>
  <mergeCells count="10">
    <mergeCell ref="A2:K2"/>
    <mergeCell ref="A3:K3"/>
    <mergeCell ref="A5:A8"/>
    <mergeCell ref="B5:B8"/>
    <mergeCell ref="C5:C8"/>
    <mergeCell ref="D5:L5"/>
    <mergeCell ref="D6:F7"/>
    <mergeCell ref="G6:L6"/>
    <mergeCell ref="G7:I7"/>
    <mergeCell ref="J7:L7"/>
  </mergeCells>
  <pageMargins left="0.25" right="0.16" top="0.75" bottom="0.75" header="0.3" footer="0.3"/>
  <pageSetup paperSize="9" scale="87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>
      <selection activeCell="A4" sqref="A4:B4"/>
    </sheetView>
  </sheetViews>
  <sheetFormatPr defaultRowHeight="13.2"/>
  <cols>
    <col min="1" max="1" width="37.77734375" customWidth="1"/>
    <col min="2" max="2" width="53" customWidth="1"/>
  </cols>
  <sheetData>
    <row r="1" spans="1:2" ht="12.75" customHeight="1">
      <c r="A1" s="4"/>
      <c r="B1" s="4"/>
    </row>
    <row r="2" spans="1:2" ht="14.25" customHeight="1">
      <c r="A2" s="110" t="s">
        <v>56</v>
      </c>
      <c r="B2" s="110"/>
    </row>
    <row r="3" spans="1:2" ht="14.25" customHeight="1">
      <c r="A3" s="110" t="s">
        <v>20</v>
      </c>
      <c r="B3" s="110"/>
    </row>
    <row r="4" spans="1:2" ht="14.25" customHeight="1">
      <c r="A4" s="110"/>
      <c r="B4" s="110"/>
    </row>
    <row r="5" spans="1:2" ht="14.25" customHeight="1">
      <c r="A5" s="110" t="s">
        <v>57</v>
      </c>
      <c r="B5" s="110"/>
    </row>
    <row r="6" spans="1:2" ht="12.75" customHeight="1">
      <c r="A6" s="39"/>
      <c r="B6" s="39"/>
    </row>
    <row r="7" spans="1:2" ht="12.75" customHeight="1">
      <c r="A7" s="35" t="s">
        <v>0</v>
      </c>
      <c r="B7" s="35" t="s">
        <v>58</v>
      </c>
    </row>
    <row r="8" spans="1:2" ht="12.75" customHeight="1">
      <c r="A8" s="35">
        <v>1</v>
      </c>
      <c r="B8" s="35">
        <v>2</v>
      </c>
    </row>
    <row r="9" spans="1:2" ht="12.75" customHeight="1">
      <c r="A9" s="37" t="s">
        <v>59</v>
      </c>
      <c r="B9" s="42">
        <v>0</v>
      </c>
    </row>
    <row r="10" spans="1:2" ht="12.75" customHeight="1">
      <c r="A10" s="37" t="s">
        <v>60</v>
      </c>
      <c r="B10" s="42">
        <v>0</v>
      </c>
    </row>
    <row r="11" spans="1:2" ht="12.75" customHeight="1">
      <c r="A11" s="37" t="s">
        <v>61</v>
      </c>
      <c r="B11" s="42">
        <v>0</v>
      </c>
    </row>
    <row r="12" spans="1:2" ht="12.75" customHeight="1">
      <c r="A12" s="37" t="s">
        <v>62</v>
      </c>
      <c r="B12" s="42">
        <v>0</v>
      </c>
    </row>
    <row r="13" spans="1:2" ht="12.75" customHeight="1">
      <c r="A13" s="40"/>
      <c r="B13" s="41"/>
    </row>
    <row r="14" spans="1:2" ht="12.75" customHeight="1">
      <c r="A14" s="40"/>
      <c r="B14" s="41"/>
    </row>
    <row r="15" spans="1:2" ht="14.25" customHeight="1">
      <c r="A15" s="127" t="s">
        <v>63</v>
      </c>
      <c r="B15" s="127"/>
    </row>
    <row r="16" spans="1:2" ht="12.75" customHeight="1">
      <c r="A16" s="39"/>
      <c r="B16" s="39"/>
    </row>
    <row r="17" spans="1:2" ht="12.75" customHeight="1">
      <c r="A17" s="35" t="s">
        <v>0</v>
      </c>
      <c r="B17" s="35" t="s">
        <v>64</v>
      </c>
    </row>
    <row r="18" spans="1:2" ht="12.75" customHeight="1">
      <c r="A18" s="35">
        <v>1</v>
      </c>
      <c r="B18" s="35">
        <v>2</v>
      </c>
    </row>
    <row r="19" spans="1:2" ht="12.75" customHeight="1">
      <c r="A19" s="37" t="s">
        <v>65</v>
      </c>
      <c r="B19" s="76">
        <v>0</v>
      </c>
    </row>
    <row r="20" spans="1:2" ht="63.75" customHeight="1">
      <c r="A20" s="37" t="s">
        <v>66</v>
      </c>
      <c r="B20" s="76">
        <v>0</v>
      </c>
    </row>
    <row r="21" spans="1:2" ht="25.5" customHeight="1">
      <c r="A21" s="37" t="s">
        <v>67</v>
      </c>
      <c r="B21" s="76">
        <v>0</v>
      </c>
    </row>
    <row r="22" spans="1:2" ht="12.75" customHeight="1"/>
    <row r="24" spans="1:2">
      <c r="A24" s="71"/>
    </row>
    <row r="25" spans="1:2">
      <c r="A25" s="71" t="s">
        <v>162</v>
      </c>
      <c r="B25" s="4" t="s">
        <v>173</v>
      </c>
    </row>
    <row r="26" spans="1:2">
      <c r="B26" s="4" t="s">
        <v>163</v>
      </c>
    </row>
    <row r="28" spans="1:2">
      <c r="A28" s="4" t="s">
        <v>164</v>
      </c>
      <c r="B28" s="4"/>
    </row>
    <row r="29" spans="1:2">
      <c r="A29" s="4" t="s">
        <v>165</v>
      </c>
      <c r="B29" s="4" t="s">
        <v>167</v>
      </c>
    </row>
    <row r="30" spans="1:2">
      <c r="A30" s="4"/>
      <c r="B30" s="4" t="s">
        <v>163</v>
      </c>
    </row>
    <row r="31" spans="1:2">
      <c r="A31" s="4"/>
      <c r="B31" s="4"/>
    </row>
    <row r="32" spans="1:2">
      <c r="A32" s="4" t="s">
        <v>166</v>
      </c>
      <c r="B32" s="4" t="s">
        <v>169</v>
      </c>
    </row>
    <row r="33" spans="1:2">
      <c r="A33" s="4" t="s">
        <v>168</v>
      </c>
      <c r="B33" s="4" t="s">
        <v>163</v>
      </c>
    </row>
  </sheetData>
  <mergeCells count="5">
    <mergeCell ref="A2:B2"/>
    <mergeCell ref="A3:B3"/>
    <mergeCell ref="A4:B4"/>
    <mergeCell ref="A5:B5"/>
    <mergeCell ref="A15:B15"/>
  </mergeCells>
  <pageMargins left="0.70866141732283472" right="0.70866141732283472" top="0.74803149606299213" bottom="0.28999999999999998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ФХД (стр.1)</vt:lpstr>
      <vt:lpstr>ФХД (стр.2)</vt:lpstr>
      <vt:lpstr>ФХД (стр.3-4)</vt:lpstr>
      <vt:lpstr>ФХД (стр.5)</vt:lpstr>
      <vt:lpstr>ФХД (стр.6)</vt:lpstr>
      <vt:lpstr>'ФХД (стр.1)'!IS_DOCUMENT</vt:lpstr>
      <vt:lpstr>'ФХД (стр.2)'!IS_DOCUMENT</vt:lpstr>
      <vt:lpstr>'ФХД (стр.5)'!IS_DOCUMENT</vt:lpstr>
      <vt:lpstr>'ФХД (стр.6)'!IS_DOCUMENT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User</cp:lastModifiedBy>
  <cp:lastPrinted>2016-11-11T04:46:47Z</cp:lastPrinted>
  <dcterms:created xsi:type="dcterms:W3CDTF">2010-11-26T07:12:57Z</dcterms:created>
  <dcterms:modified xsi:type="dcterms:W3CDTF">2016-11-11T04:50:46Z</dcterms:modified>
</cp:coreProperties>
</file>