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2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G57" i="1"/>
  <c r="E57"/>
  <c r="G19"/>
  <c r="E19"/>
  <c r="E39"/>
  <c r="G41"/>
</calcChain>
</file>

<file path=xl/sharedStrings.xml><?xml version="1.0" encoding="utf-8"?>
<sst xmlns="http://schemas.openxmlformats.org/spreadsheetml/2006/main" count="89" uniqueCount="69">
  <si>
    <t>Отбор:</t>
  </si>
  <si>
    <t>Учреждение Равно "МАДОУ "Детский сад № 23""</t>
  </si>
  <si>
    <t>КФО</t>
  </si>
  <si>
    <t>Сметные назначения (плановые)</t>
  </si>
  <si>
    <t>Финансовое обеспечение</t>
  </si>
  <si>
    <t>Принято</t>
  </si>
  <si>
    <t>Кассовое поступление</t>
  </si>
  <si>
    <t>Кассовое выбытие</t>
  </si>
  <si>
    <t>Не исполнено</t>
  </si>
  <si>
    <t>Неисполненное ФО</t>
  </si>
  <si>
    <t>КПС</t>
  </si>
  <si>
    <t>КЭК</t>
  </si>
  <si>
    <t>Смета доходы</t>
  </si>
  <si>
    <t>Смета расходы</t>
  </si>
  <si>
    <t>Утвержденное</t>
  </si>
  <si>
    <t>Исполненное</t>
  </si>
  <si>
    <t>Обязательств</t>
  </si>
  <si>
    <t>Денежных обязательств</t>
  </si>
  <si>
    <t>Не исполнено обязательств</t>
  </si>
  <si>
    <t>Не исполнено денежных обязательств</t>
  </si>
  <si>
    <t>00000000000000130</t>
  </si>
  <si>
    <t>00000000000000140</t>
  </si>
  <si>
    <t>00000000000000244</t>
  </si>
  <si>
    <t>11000000000000111</t>
  </si>
  <si>
    <t>11000000000000119</t>
  </si>
  <si>
    <t>11000000000000130</t>
  </si>
  <si>
    <t>11000000000000244</t>
  </si>
  <si>
    <t>14000000000000180</t>
  </si>
  <si>
    <t>14000000000000244</t>
  </si>
  <si>
    <t>07011310074080111</t>
  </si>
  <si>
    <t>07011310074080112</t>
  </si>
  <si>
    <t>07011310074080119</t>
  </si>
  <si>
    <t>07011310074080130</t>
  </si>
  <si>
    <t>07011310074080244</t>
  </si>
  <si>
    <t>07011310075880111</t>
  </si>
  <si>
    <t>07011310075880112</t>
  </si>
  <si>
    <t>07011310075880119</t>
  </si>
  <si>
    <t>07011310075880130</t>
  </si>
  <si>
    <t>07011310075880244</t>
  </si>
  <si>
    <t>07011310080610111</t>
  </si>
  <si>
    <t>07011310080610112</t>
  </si>
  <si>
    <t>07011310080610119</t>
  </si>
  <si>
    <t>07011310080610130</t>
  </si>
  <si>
    <t>07011310080610244</t>
  </si>
  <si>
    <t>07011310080610852</t>
  </si>
  <si>
    <t>07011310074080180</t>
  </si>
  <si>
    <t>07011310075880180</t>
  </si>
  <si>
    <t>07011310087410180</t>
  </si>
  <si>
    <t>07011310087410243</t>
  </si>
  <si>
    <t>07011310087410244</t>
  </si>
  <si>
    <t>07011310087410417</t>
  </si>
  <si>
    <t>10031310075540180</t>
  </si>
  <si>
    <t>10031310075540244</t>
  </si>
  <si>
    <t>Итого</t>
  </si>
  <si>
    <t>Денежные средства</t>
  </si>
  <si>
    <t>Лицевой счет</t>
  </si>
  <si>
    <t>Банк</t>
  </si>
  <si>
    <t>ОФК</t>
  </si>
  <si>
    <t>Касса</t>
  </si>
  <si>
    <t>Раздел лицевого счета</t>
  </si>
  <si>
    <t>Сальдо на начало</t>
  </si>
  <si>
    <t>Сальдо на конец</t>
  </si>
  <si>
    <t>МУНИЦИПАЛЬНОЕ ЗАДАНИЕ (автоном.) 30196Щ61540</t>
  </si>
  <si>
    <t>(06) МУНИЦИПАЛЬНОЕ ЗАДАНИЕ (автоном.) 30196Щ61540</t>
  </si>
  <si>
    <t>СУБСИДИИ НА ИНЫЕ ЦЕЛИ (автоном.)31196Щ61540(в каз)</t>
  </si>
  <si>
    <t>(06) СУБСИДИИ НА ИНЫЕ ЦЕЛИ (автоном.)31196Щ61540(в каз)</t>
  </si>
  <si>
    <t>Учреждение"МАДОУ "Детский сад № 23""</t>
  </si>
  <si>
    <t>28,11.2016</t>
  </si>
  <si>
    <t>исполнитель Сусарева</t>
  </si>
</sst>
</file>

<file path=xl/styles.xml><?xml version="1.0" encoding="utf-8"?>
<styleSheet xmlns="http://schemas.openxmlformats.org/spreadsheetml/2006/main">
  <fonts count="6">
    <font>
      <sz val="8"/>
      <name val="Arial"/>
    </font>
    <font>
      <sz val="10"/>
      <name val="Arial"/>
    </font>
    <font>
      <sz val="8"/>
      <name val="Arial"/>
    </font>
    <font>
      <sz val="8"/>
      <color rgb="FFFF0000"/>
      <name val="Arial"/>
    </font>
    <font>
      <sz val="8"/>
      <color rgb="FFFF0000"/>
      <name val="Arial"/>
      <family val="2"/>
    </font>
    <font>
      <b/>
      <sz val="18"/>
      <name val="Arial"/>
    </font>
  </fonts>
  <fills count="4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</fills>
  <borders count="5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/>
    </xf>
    <xf numFmtId="4" fontId="3" fillId="3" borderId="1" xfId="0" applyNumberFormat="1" applyFont="1" applyFill="1" applyBorder="1" applyAlignment="1">
      <alignment horizontal="right" vertical="top"/>
    </xf>
    <xf numFmtId="1" fontId="0" fillId="0" borderId="1" xfId="0" applyNumberFormat="1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right" vertical="top"/>
    </xf>
    <xf numFmtId="0" fontId="0" fillId="0" borderId="1" xfId="0" applyBorder="1" applyAlignment="1">
      <alignment horizontal="left" vertical="top" wrapText="1" indent="2"/>
    </xf>
    <xf numFmtId="4" fontId="0" fillId="0" borderId="1" xfId="0" applyNumberFormat="1" applyBorder="1" applyAlignment="1">
      <alignment horizontal="right" vertical="top"/>
    </xf>
    <xf numFmtId="0" fontId="2" fillId="3" borderId="1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/>
    </xf>
    <xf numFmtId="1" fontId="2" fillId="3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X77"/>
  <sheetViews>
    <sheetView tabSelected="1" workbookViewId="0">
      <selection activeCell="E49" sqref="E49:F49"/>
    </sheetView>
  </sheetViews>
  <sheetFormatPr defaultColWidth="10.42578125" defaultRowHeight="11.4" customHeight="1" outlineLevelRow="1"/>
  <cols>
    <col min="1" max="1" width="9.42578125" style="1" customWidth="1"/>
    <col min="2" max="2" width="1" style="1" customWidth="1"/>
    <col min="3" max="3" width="14" style="1" customWidth="1"/>
    <col min="4" max="4" width="7" style="1" customWidth="1"/>
    <col min="5" max="5" width="11.140625" style="1" customWidth="1"/>
    <col min="6" max="6" width="6.42578125" style="1" customWidth="1"/>
    <col min="7" max="7" width="13.28515625" style="1" customWidth="1"/>
    <col min="8" max="8" width="4.140625" style="1" customWidth="1"/>
    <col min="9" max="9" width="2.28515625" style="1" hidden="1" customWidth="1"/>
    <col min="10" max="10" width="11" style="1" hidden="1" customWidth="1"/>
    <col min="11" max="11" width="4.140625" style="1" hidden="1" customWidth="1"/>
    <col min="12" max="12" width="6" style="1" hidden="1" customWidth="1"/>
    <col min="13" max="13" width="11" style="1" hidden="1" customWidth="1"/>
    <col min="14" max="14" width="0.7109375" style="1" hidden="1" customWidth="1"/>
    <col min="15" max="15" width="12.85546875" style="1" hidden="1" customWidth="1"/>
    <col min="16" max="16" width="4.7109375" style="1" hidden="1" customWidth="1"/>
    <col min="17" max="17" width="6.28515625" style="1" hidden="1" customWidth="1"/>
    <col min="18" max="18" width="10.140625" style="1" hidden="1" customWidth="1"/>
    <col min="19" max="19" width="1" style="1" hidden="1" customWidth="1"/>
    <col min="20" max="21" width="17.42578125" style="1" hidden="1" customWidth="1"/>
    <col min="22" max="22" width="16.28515625" style="1" hidden="1" customWidth="1"/>
    <col min="23" max="23" width="21.140625" style="1" hidden="1" customWidth="1"/>
    <col min="24" max="24" width="18.140625" style="1" hidden="1" customWidth="1"/>
  </cols>
  <sheetData>
    <row r="1" spans="1:24" s="1" customFormat="1" ht="10.050000000000001" customHeight="1"/>
    <row r="2" spans="1:24" ht="13.2" outlineLevel="1">
      <c r="A2" s="2"/>
      <c r="B2" s="2" t="s">
        <v>66</v>
      </c>
      <c r="C2" s="2"/>
      <c r="D2" s="2"/>
      <c r="E2" s="2"/>
      <c r="F2" s="2"/>
      <c r="G2" s="2"/>
    </row>
    <row r="3" spans="1:24" s="1" customFormat="1" ht="10.050000000000001" customHeight="1">
      <c r="G3" s="1" t="s">
        <v>67</v>
      </c>
    </row>
    <row r="4" spans="1:24" ht="13.05" customHeight="1">
      <c r="A4" s="30" t="s">
        <v>2</v>
      </c>
      <c r="B4" s="30"/>
      <c r="C4" s="30"/>
      <c r="D4" s="30"/>
      <c r="E4" s="30" t="s">
        <v>3</v>
      </c>
      <c r="F4" s="30"/>
      <c r="G4" s="30"/>
      <c r="H4" s="30"/>
      <c r="I4" s="30" t="s">
        <v>4</v>
      </c>
      <c r="J4" s="30"/>
      <c r="K4" s="30"/>
      <c r="L4" s="30"/>
      <c r="M4" s="30"/>
      <c r="N4" s="30"/>
      <c r="O4" s="30" t="s">
        <v>5</v>
      </c>
      <c r="P4" s="30"/>
      <c r="Q4" s="30"/>
      <c r="R4" s="30"/>
      <c r="S4" s="30"/>
      <c r="T4" s="30" t="s">
        <v>6</v>
      </c>
      <c r="U4" s="30" t="s">
        <v>7</v>
      </c>
      <c r="V4" s="30" t="s">
        <v>8</v>
      </c>
      <c r="W4" s="30"/>
      <c r="X4" s="30" t="s">
        <v>9</v>
      </c>
    </row>
    <row r="5" spans="1:24" ht="37.950000000000003" customHeight="1">
      <c r="A5" s="30" t="s">
        <v>10</v>
      </c>
      <c r="B5" s="30"/>
      <c r="C5" s="30"/>
      <c r="D5" s="3" t="s">
        <v>11</v>
      </c>
      <c r="E5" s="30" t="s">
        <v>12</v>
      </c>
      <c r="F5" s="30"/>
      <c r="G5" s="30" t="s">
        <v>13</v>
      </c>
      <c r="H5" s="30"/>
      <c r="I5" s="30" t="s">
        <v>14</v>
      </c>
      <c r="J5" s="30"/>
      <c r="K5" s="30"/>
      <c r="L5" s="30" t="s">
        <v>15</v>
      </c>
      <c r="M5" s="30"/>
      <c r="N5" s="30"/>
      <c r="O5" s="30" t="s">
        <v>16</v>
      </c>
      <c r="P5" s="30"/>
      <c r="Q5" s="30" t="s">
        <v>17</v>
      </c>
      <c r="R5" s="30"/>
      <c r="S5" s="30"/>
      <c r="T5" s="30"/>
      <c r="U5" s="30"/>
      <c r="V5" s="3" t="s">
        <v>18</v>
      </c>
      <c r="W5" s="3" t="s">
        <v>19</v>
      </c>
      <c r="X5" s="30"/>
    </row>
    <row r="6" spans="1:24" ht="10.95" customHeight="1">
      <c r="A6" s="32">
        <v>2</v>
      </c>
      <c r="B6" s="32"/>
      <c r="C6" s="32"/>
      <c r="D6" s="32"/>
      <c r="E6" s="31">
        <v>2184728.7999999998</v>
      </c>
      <c r="F6" s="31"/>
      <c r="G6" s="31">
        <v>2184728.7999999998</v>
      </c>
      <c r="H6" s="31"/>
      <c r="I6" s="31">
        <v>2184728.7999999998</v>
      </c>
      <c r="J6" s="31"/>
      <c r="K6" s="31"/>
      <c r="L6" s="31">
        <v>2320115.71</v>
      </c>
      <c r="M6" s="31"/>
      <c r="N6" s="31"/>
      <c r="O6" s="31">
        <v>2598924.8199999998</v>
      </c>
      <c r="P6" s="31"/>
      <c r="Q6" s="31">
        <v>1942848.55</v>
      </c>
      <c r="R6" s="31"/>
      <c r="S6" s="31"/>
      <c r="T6" s="4">
        <v>2319153.8199999998</v>
      </c>
      <c r="U6" s="4">
        <v>1941674.66</v>
      </c>
      <c r="V6" s="4">
        <v>659288.27</v>
      </c>
      <c r="W6" s="4">
        <v>3212</v>
      </c>
      <c r="X6" s="5">
        <v>-135386.91</v>
      </c>
    </row>
    <row r="7" spans="1:24" ht="10.95" customHeight="1" outlineLevel="1">
      <c r="A7" s="23" t="s">
        <v>20</v>
      </c>
      <c r="B7" s="23"/>
      <c r="C7" s="23"/>
      <c r="D7" s="6">
        <v>130</v>
      </c>
      <c r="E7" s="24">
        <v>1717608</v>
      </c>
      <c r="F7" s="24"/>
      <c r="G7" s="8"/>
      <c r="H7" s="9"/>
      <c r="I7" s="24">
        <v>1717608</v>
      </c>
      <c r="J7" s="24"/>
      <c r="K7" s="24"/>
      <c r="L7" s="24">
        <v>2050410.71</v>
      </c>
      <c r="M7" s="24"/>
      <c r="N7" s="24"/>
      <c r="O7" s="8"/>
      <c r="P7" s="9"/>
      <c r="Q7" s="8"/>
      <c r="R7" s="10"/>
      <c r="S7" s="9"/>
      <c r="T7" s="7">
        <v>2047631.38</v>
      </c>
      <c r="U7" s="11">
        <v>220.67</v>
      </c>
      <c r="V7" s="12"/>
      <c r="W7" s="12"/>
      <c r="X7" s="13">
        <v>-332802.71000000002</v>
      </c>
    </row>
    <row r="8" spans="1:24" ht="10.95" customHeight="1" outlineLevel="1">
      <c r="A8" s="23" t="s">
        <v>21</v>
      </c>
      <c r="B8" s="23"/>
      <c r="C8" s="23"/>
      <c r="D8" s="6">
        <v>140</v>
      </c>
      <c r="E8" s="8"/>
      <c r="F8" s="9"/>
      <c r="G8" s="8"/>
      <c r="H8" s="9"/>
      <c r="I8" s="8"/>
      <c r="J8" s="10"/>
      <c r="K8" s="9"/>
      <c r="L8" s="8"/>
      <c r="M8" s="10"/>
      <c r="N8" s="9"/>
      <c r="O8" s="8"/>
      <c r="P8" s="9"/>
      <c r="Q8" s="8"/>
      <c r="R8" s="10"/>
      <c r="S8" s="9"/>
      <c r="T8" s="7">
        <v>1817.44</v>
      </c>
      <c r="U8" s="7">
        <v>1817.44</v>
      </c>
      <c r="V8" s="12"/>
      <c r="W8" s="12"/>
      <c r="X8" s="12"/>
    </row>
    <row r="9" spans="1:24" ht="10.95" customHeight="1" outlineLevel="1">
      <c r="A9" s="23" t="s">
        <v>22</v>
      </c>
      <c r="B9" s="23"/>
      <c r="C9" s="23"/>
      <c r="D9" s="6">
        <v>340</v>
      </c>
      <c r="E9" s="8"/>
      <c r="F9" s="9"/>
      <c r="G9" s="24">
        <v>1717608</v>
      </c>
      <c r="H9" s="24"/>
      <c r="I9" s="8"/>
      <c r="J9" s="10"/>
      <c r="K9" s="9"/>
      <c r="L9" s="8"/>
      <c r="M9" s="10"/>
      <c r="N9" s="9"/>
      <c r="O9" s="24">
        <v>2169754.5299999998</v>
      </c>
      <c r="P9" s="24"/>
      <c r="Q9" s="24">
        <v>1713156.84</v>
      </c>
      <c r="R9" s="24"/>
      <c r="S9" s="24"/>
      <c r="T9" s="12"/>
      <c r="U9" s="7">
        <v>1705576.84</v>
      </c>
      <c r="V9" s="7">
        <v>464177.69</v>
      </c>
      <c r="W9" s="7">
        <v>7580</v>
      </c>
      <c r="X9" s="12"/>
    </row>
    <row r="10" spans="1:24" ht="10.95" customHeight="1" outlineLevel="1">
      <c r="A10" s="23" t="s">
        <v>23</v>
      </c>
      <c r="B10" s="23"/>
      <c r="C10" s="23"/>
      <c r="D10" s="6">
        <v>211</v>
      </c>
      <c r="E10" s="8"/>
      <c r="F10" s="9"/>
      <c r="G10" s="24">
        <v>260952.38</v>
      </c>
      <c r="H10" s="24"/>
      <c r="I10" s="8"/>
      <c r="J10" s="10"/>
      <c r="K10" s="9"/>
      <c r="L10" s="8"/>
      <c r="M10" s="10"/>
      <c r="N10" s="9"/>
      <c r="O10" s="24">
        <v>278073.73</v>
      </c>
      <c r="P10" s="24"/>
      <c r="Q10" s="24">
        <v>78595.149999999994</v>
      </c>
      <c r="R10" s="24"/>
      <c r="S10" s="24"/>
      <c r="T10" s="12"/>
      <c r="U10" s="7">
        <v>81949.98</v>
      </c>
      <c r="V10" s="7">
        <v>196123.75</v>
      </c>
      <c r="W10" s="13">
        <v>-3354.83</v>
      </c>
      <c r="X10" s="12"/>
    </row>
    <row r="11" spans="1:24" ht="10.95" customHeight="1" outlineLevel="1">
      <c r="A11" s="23" t="s">
        <v>24</v>
      </c>
      <c r="B11" s="23"/>
      <c r="C11" s="23"/>
      <c r="D11" s="6">
        <v>213</v>
      </c>
      <c r="E11" s="8"/>
      <c r="F11" s="9"/>
      <c r="G11" s="24">
        <v>78807.62</v>
      </c>
      <c r="H11" s="24"/>
      <c r="I11" s="8"/>
      <c r="J11" s="10"/>
      <c r="K11" s="9"/>
      <c r="L11" s="8"/>
      <c r="M11" s="10"/>
      <c r="N11" s="9"/>
      <c r="O11" s="24">
        <v>23735.759999999998</v>
      </c>
      <c r="P11" s="24"/>
      <c r="Q11" s="24">
        <v>23735.759999999998</v>
      </c>
      <c r="R11" s="24"/>
      <c r="S11" s="24"/>
      <c r="T11" s="12"/>
      <c r="U11" s="7">
        <v>24748.93</v>
      </c>
      <c r="V11" s="13">
        <v>-1013.17</v>
      </c>
      <c r="W11" s="13">
        <v>-1013.17</v>
      </c>
      <c r="X11" s="12"/>
    </row>
    <row r="12" spans="1:24" ht="10.95" customHeight="1" outlineLevel="1">
      <c r="A12" s="23" t="s">
        <v>25</v>
      </c>
      <c r="B12" s="23"/>
      <c r="C12" s="23"/>
      <c r="D12" s="6">
        <v>130</v>
      </c>
      <c r="E12" s="24">
        <v>391445.8</v>
      </c>
      <c r="F12" s="24"/>
      <c r="G12" s="8"/>
      <c r="H12" s="9"/>
      <c r="I12" s="24">
        <v>391445.8</v>
      </c>
      <c r="J12" s="24"/>
      <c r="K12" s="24"/>
      <c r="L12" s="24">
        <v>194030</v>
      </c>
      <c r="M12" s="24"/>
      <c r="N12" s="24"/>
      <c r="O12" s="8"/>
      <c r="P12" s="9"/>
      <c r="Q12" s="8"/>
      <c r="R12" s="10"/>
      <c r="S12" s="9"/>
      <c r="T12" s="7">
        <v>194030</v>
      </c>
      <c r="U12" s="12"/>
      <c r="V12" s="12"/>
      <c r="W12" s="12"/>
      <c r="X12" s="7">
        <v>197415.8</v>
      </c>
    </row>
    <row r="13" spans="1:24" ht="10.95" customHeight="1" outlineLevel="1">
      <c r="A13" s="23" t="s">
        <v>26</v>
      </c>
      <c r="B13" s="23"/>
      <c r="C13" s="23"/>
      <c r="D13" s="6">
        <v>225</v>
      </c>
      <c r="E13" s="8"/>
      <c r="F13" s="9"/>
      <c r="G13" s="24">
        <v>33870</v>
      </c>
      <c r="H13" s="24"/>
      <c r="I13" s="8"/>
      <c r="J13" s="10"/>
      <c r="K13" s="9"/>
      <c r="L13" s="8"/>
      <c r="M13" s="10"/>
      <c r="N13" s="9"/>
      <c r="O13" s="24">
        <v>33870</v>
      </c>
      <c r="P13" s="24"/>
      <c r="Q13" s="24">
        <v>33870</v>
      </c>
      <c r="R13" s="24"/>
      <c r="S13" s="24"/>
      <c r="T13" s="12"/>
      <c r="U13" s="7">
        <v>33870</v>
      </c>
      <c r="V13" s="12"/>
      <c r="W13" s="12"/>
      <c r="X13" s="12"/>
    </row>
    <row r="14" spans="1:24" ht="10.95" customHeight="1" outlineLevel="1">
      <c r="A14" s="23" t="s">
        <v>26</v>
      </c>
      <c r="B14" s="23"/>
      <c r="C14" s="23"/>
      <c r="D14" s="6">
        <v>226</v>
      </c>
      <c r="E14" s="8"/>
      <c r="F14" s="9"/>
      <c r="G14" s="24">
        <v>9395.7999999999993</v>
      </c>
      <c r="H14" s="24"/>
      <c r="I14" s="8"/>
      <c r="J14" s="10"/>
      <c r="K14" s="9"/>
      <c r="L14" s="8"/>
      <c r="M14" s="10"/>
      <c r="N14" s="9"/>
      <c r="O14" s="24">
        <v>9395.7999999999993</v>
      </c>
      <c r="P14" s="24"/>
      <c r="Q14" s="24">
        <v>9395.7999999999993</v>
      </c>
      <c r="R14" s="24"/>
      <c r="S14" s="24"/>
      <c r="T14" s="12"/>
      <c r="U14" s="7">
        <v>9395.7999999999993</v>
      </c>
      <c r="V14" s="12"/>
      <c r="W14" s="12"/>
      <c r="X14" s="12"/>
    </row>
    <row r="15" spans="1:24" ht="10.95" customHeight="1" outlineLevel="1">
      <c r="A15" s="23" t="s">
        <v>26</v>
      </c>
      <c r="B15" s="23"/>
      <c r="C15" s="23"/>
      <c r="D15" s="6">
        <v>310</v>
      </c>
      <c r="E15" s="8"/>
      <c r="F15" s="9"/>
      <c r="G15" s="24">
        <v>2970</v>
      </c>
      <c r="H15" s="24"/>
      <c r="I15" s="8"/>
      <c r="J15" s="10"/>
      <c r="K15" s="9"/>
      <c r="L15" s="8"/>
      <c r="M15" s="10"/>
      <c r="N15" s="9"/>
      <c r="O15" s="24">
        <v>2970</v>
      </c>
      <c r="P15" s="24"/>
      <c r="Q15" s="24">
        <v>2970</v>
      </c>
      <c r="R15" s="24"/>
      <c r="S15" s="24"/>
      <c r="T15" s="12"/>
      <c r="U15" s="7">
        <v>2970</v>
      </c>
      <c r="V15" s="12"/>
      <c r="W15" s="12"/>
      <c r="X15" s="12"/>
    </row>
    <row r="16" spans="1:24" ht="10.95" customHeight="1" outlineLevel="1">
      <c r="A16" s="23" t="s">
        <v>26</v>
      </c>
      <c r="B16" s="23"/>
      <c r="C16" s="23"/>
      <c r="D16" s="6">
        <v>340</v>
      </c>
      <c r="E16" s="8"/>
      <c r="F16" s="9"/>
      <c r="G16" s="24">
        <v>5450</v>
      </c>
      <c r="H16" s="24"/>
      <c r="I16" s="8"/>
      <c r="J16" s="10"/>
      <c r="K16" s="9"/>
      <c r="L16" s="8"/>
      <c r="M16" s="10"/>
      <c r="N16" s="9"/>
      <c r="O16" s="24">
        <v>5450</v>
      </c>
      <c r="P16" s="24"/>
      <c r="Q16" s="24">
        <v>5450</v>
      </c>
      <c r="R16" s="24"/>
      <c r="S16" s="24"/>
      <c r="T16" s="12"/>
      <c r="U16" s="7">
        <v>5450</v>
      </c>
      <c r="V16" s="12"/>
      <c r="W16" s="12"/>
      <c r="X16" s="12"/>
    </row>
    <row r="17" spans="1:24" ht="10.95" customHeight="1" outlineLevel="1">
      <c r="A17" s="23" t="s">
        <v>27</v>
      </c>
      <c r="B17" s="23"/>
      <c r="C17" s="23"/>
      <c r="D17" s="6">
        <v>180</v>
      </c>
      <c r="E17" s="24">
        <v>75675</v>
      </c>
      <c r="F17" s="24"/>
      <c r="G17" s="8"/>
      <c r="H17" s="9"/>
      <c r="I17" s="24">
        <v>75675</v>
      </c>
      <c r="J17" s="24"/>
      <c r="K17" s="24"/>
      <c r="L17" s="24">
        <v>75675</v>
      </c>
      <c r="M17" s="24"/>
      <c r="N17" s="24"/>
      <c r="O17" s="8"/>
      <c r="P17" s="9"/>
      <c r="Q17" s="8"/>
      <c r="R17" s="10"/>
      <c r="S17" s="9"/>
      <c r="T17" s="7">
        <v>75675</v>
      </c>
      <c r="U17" s="12"/>
      <c r="V17" s="12"/>
      <c r="W17" s="12"/>
      <c r="X17" s="12"/>
    </row>
    <row r="18" spans="1:24" ht="10.95" customHeight="1" outlineLevel="1">
      <c r="A18" s="23" t="s">
        <v>28</v>
      </c>
      <c r="B18" s="23"/>
      <c r="C18" s="23"/>
      <c r="D18" s="6">
        <v>340</v>
      </c>
      <c r="E18" s="8"/>
      <c r="F18" s="9"/>
      <c r="G18" s="24">
        <v>75675</v>
      </c>
      <c r="H18" s="24"/>
      <c r="I18" s="8"/>
      <c r="J18" s="10"/>
      <c r="K18" s="9"/>
      <c r="L18" s="8"/>
      <c r="M18" s="10"/>
      <c r="N18" s="9"/>
      <c r="O18" s="24">
        <v>75675</v>
      </c>
      <c r="P18" s="24"/>
      <c r="Q18" s="24">
        <v>75675</v>
      </c>
      <c r="R18" s="24"/>
      <c r="S18" s="24"/>
      <c r="T18" s="12"/>
      <c r="U18" s="7">
        <v>75675</v>
      </c>
      <c r="V18" s="12"/>
      <c r="W18" s="12"/>
      <c r="X18" s="12"/>
    </row>
    <row r="19" spans="1:24" ht="10.95" customHeight="1">
      <c r="A19" s="32">
        <v>4</v>
      </c>
      <c r="B19" s="32"/>
      <c r="C19" s="32"/>
      <c r="D19" s="32"/>
      <c r="E19" s="31">
        <f>30297693.8+20700-97875</f>
        <v>30220518.800000001</v>
      </c>
      <c r="F19" s="31"/>
      <c r="G19" s="31">
        <f>30297693.8+20700-97875</f>
        <v>30220518.800000001</v>
      </c>
      <c r="H19" s="31"/>
      <c r="I19" s="31">
        <v>30297693.800000001</v>
      </c>
      <c r="J19" s="31"/>
      <c r="K19" s="31"/>
      <c r="L19" s="31">
        <v>23354127.710000001</v>
      </c>
      <c r="M19" s="31"/>
      <c r="N19" s="31"/>
      <c r="O19" s="31">
        <v>28487920.32</v>
      </c>
      <c r="P19" s="31"/>
      <c r="Q19" s="31">
        <v>23199124.760000002</v>
      </c>
      <c r="R19" s="31"/>
      <c r="S19" s="31"/>
      <c r="T19" s="4">
        <v>23438367.18</v>
      </c>
      <c r="U19" s="4">
        <v>23129391.949999999</v>
      </c>
      <c r="V19" s="4">
        <v>5442767.8399999999</v>
      </c>
      <c r="W19" s="4">
        <v>153972.28</v>
      </c>
      <c r="X19" s="4">
        <v>6943566.0899999999</v>
      </c>
    </row>
    <row r="20" spans="1:24" ht="10.95" customHeight="1" outlineLevel="1">
      <c r="A20" s="23" t="s">
        <v>29</v>
      </c>
      <c r="B20" s="23"/>
      <c r="C20" s="23"/>
      <c r="D20" s="6">
        <v>211</v>
      </c>
      <c r="E20" s="8"/>
      <c r="F20" s="9"/>
      <c r="G20" s="24">
        <v>3425369.43</v>
      </c>
      <c r="H20" s="24"/>
      <c r="I20" s="8"/>
      <c r="J20" s="10"/>
      <c r="K20" s="9"/>
      <c r="L20" s="8"/>
      <c r="M20" s="10"/>
      <c r="N20" s="9"/>
      <c r="O20" s="24">
        <v>3325789.81</v>
      </c>
      <c r="P20" s="24"/>
      <c r="Q20" s="24">
        <v>2750428.51</v>
      </c>
      <c r="R20" s="24"/>
      <c r="S20" s="24"/>
      <c r="T20" s="7">
        <v>7183.57</v>
      </c>
      <c r="U20" s="7">
        <v>2750428.51</v>
      </c>
      <c r="V20" s="7">
        <v>582544.87</v>
      </c>
      <c r="W20" s="7">
        <v>7183.57</v>
      </c>
      <c r="X20" s="12"/>
    </row>
    <row r="21" spans="1:24" ht="10.95" customHeight="1" outlineLevel="1">
      <c r="A21" s="23" t="s">
        <v>30</v>
      </c>
      <c r="B21" s="23"/>
      <c r="C21" s="23"/>
      <c r="D21" s="6">
        <v>212</v>
      </c>
      <c r="E21" s="8"/>
      <c r="F21" s="9"/>
      <c r="G21" s="24">
        <v>14000</v>
      </c>
      <c r="H21" s="24"/>
      <c r="I21" s="8"/>
      <c r="J21" s="10"/>
      <c r="K21" s="9"/>
      <c r="L21" s="8"/>
      <c r="M21" s="10"/>
      <c r="N21" s="9"/>
      <c r="O21" s="24">
        <v>5452.33</v>
      </c>
      <c r="P21" s="24"/>
      <c r="Q21" s="24">
        <v>5452.33</v>
      </c>
      <c r="R21" s="24"/>
      <c r="S21" s="24"/>
      <c r="T21" s="12"/>
      <c r="U21" s="7">
        <v>5452.33</v>
      </c>
      <c r="V21" s="12"/>
      <c r="W21" s="12"/>
      <c r="X21" s="12"/>
    </row>
    <row r="22" spans="1:24" ht="10.95" customHeight="1" outlineLevel="1">
      <c r="A22" s="23" t="s">
        <v>31</v>
      </c>
      <c r="B22" s="23"/>
      <c r="C22" s="23"/>
      <c r="D22" s="6">
        <v>213</v>
      </c>
      <c r="E22" s="8"/>
      <c r="F22" s="9"/>
      <c r="G22" s="24">
        <v>1034461.57</v>
      </c>
      <c r="H22" s="24"/>
      <c r="I22" s="8"/>
      <c r="J22" s="10"/>
      <c r="K22" s="9"/>
      <c r="L22" s="8"/>
      <c r="M22" s="10"/>
      <c r="N22" s="9"/>
      <c r="O22" s="24">
        <v>828530.25</v>
      </c>
      <c r="P22" s="24"/>
      <c r="Q22" s="24">
        <v>828530.25</v>
      </c>
      <c r="R22" s="24"/>
      <c r="S22" s="24"/>
      <c r="T22" s="7">
        <v>51753.04</v>
      </c>
      <c r="U22" s="7">
        <v>880853.46</v>
      </c>
      <c r="V22" s="14">
        <v>-570.16999999999996</v>
      </c>
      <c r="W22" s="14">
        <v>-570.16999999999996</v>
      </c>
      <c r="X22" s="12"/>
    </row>
    <row r="23" spans="1:24" ht="10.95" customHeight="1" outlineLevel="1">
      <c r="A23" s="23" t="s">
        <v>32</v>
      </c>
      <c r="B23" s="23"/>
      <c r="C23" s="23"/>
      <c r="D23" s="6">
        <v>130</v>
      </c>
      <c r="E23" s="24">
        <v>4618292</v>
      </c>
      <c r="F23" s="24"/>
      <c r="G23" s="8"/>
      <c r="H23" s="9"/>
      <c r="I23" s="24">
        <v>4618292</v>
      </c>
      <c r="J23" s="24"/>
      <c r="K23" s="24"/>
      <c r="L23" s="24">
        <v>3749050</v>
      </c>
      <c r="M23" s="24"/>
      <c r="N23" s="24"/>
      <c r="O23" s="8"/>
      <c r="P23" s="9"/>
      <c r="Q23" s="8"/>
      <c r="R23" s="10"/>
      <c r="S23" s="9"/>
      <c r="T23" s="7">
        <v>3749050</v>
      </c>
      <c r="U23" s="12"/>
      <c r="V23" s="12"/>
      <c r="W23" s="12"/>
      <c r="X23" s="7">
        <v>869242</v>
      </c>
    </row>
    <row r="24" spans="1:24" ht="10.95" customHeight="1" outlineLevel="1">
      <c r="A24" s="23" t="s">
        <v>33</v>
      </c>
      <c r="B24" s="23"/>
      <c r="C24" s="23"/>
      <c r="D24" s="6">
        <v>221</v>
      </c>
      <c r="E24" s="8"/>
      <c r="F24" s="9"/>
      <c r="G24" s="24">
        <v>6854</v>
      </c>
      <c r="H24" s="24"/>
      <c r="I24" s="8"/>
      <c r="J24" s="10"/>
      <c r="K24" s="9"/>
      <c r="L24" s="8"/>
      <c r="M24" s="10"/>
      <c r="N24" s="9"/>
      <c r="O24" s="24">
        <v>6854.03</v>
      </c>
      <c r="P24" s="24"/>
      <c r="Q24" s="24">
        <v>5179.7299999999996</v>
      </c>
      <c r="R24" s="24"/>
      <c r="S24" s="24"/>
      <c r="T24" s="12"/>
      <c r="U24" s="7">
        <v>5179.7299999999996</v>
      </c>
      <c r="V24" s="7">
        <v>1674.3</v>
      </c>
      <c r="W24" s="12"/>
      <c r="X24" s="12"/>
    </row>
    <row r="25" spans="1:24" ht="10.95" customHeight="1" outlineLevel="1">
      <c r="A25" s="23" t="s">
        <v>33</v>
      </c>
      <c r="B25" s="23"/>
      <c r="C25" s="23"/>
      <c r="D25" s="6">
        <v>225</v>
      </c>
      <c r="E25" s="8"/>
      <c r="F25" s="9"/>
      <c r="G25" s="24">
        <v>26892</v>
      </c>
      <c r="H25" s="24"/>
      <c r="I25" s="8"/>
      <c r="J25" s="10"/>
      <c r="K25" s="9"/>
      <c r="L25" s="8"/>
      <c r="M25" s="10"/>
      <c r="N25" s="9"/>
      <c r="O25" s="8"/>
      <c r="P25" s="9"/>
      <c r="Q25" s="8"/>
      <c r="R25" s="10"/>
      <c r="S25" s="9"/>
      <c r="T25" s="12"/>
      <c r="U25" s="12"/>
      <c r="V25" s="12"/>
      <c r="W25" s="12"/>
      <c r="X25" s="12"/>
    </row>
    <row r="26" spans="1:24" ht="10.95" customHeight="1" outlineLevel="1">
      <c r="A26" s="23" t="s">
        <v>33</v>
      </c>
      <c r="B26" s="23"/>
      <c r="C26" s="23"/>
      <c r="D26" s="6">
        <v>226</v>
      </c>
      <c r="E26" s="8"/>
      <c r="F26" s="9"/>
      <c r="G26" s="24">
        <v>58708</v>
      </c>
      <c r="H26" s="24"/>
      <c r="I26" s="8"/>
      <c r="J26" s="10"/>
      <c r="K26" s="9"/>
      <c r="L26" s="8"/>
      <c r="M26" s="10"/>
      <c r="N26" s="9"/>
      <c r="O26" s="24">
        <v>58708</v>
      </c>
      <c r="P26" s="24"/>
      <c r="Q26" s="24">
        <v>58708</v>
      </c>
      <c r="R26" s="24"/>
      <c r="S26" s="24"/>
      <c r="T26" s="12"/>
      <c r="U26" s="7">
        <v>58708</v>
      </c>
      <c r="V26" s="12"/>
      <c r="W26" s="12"/>
      <c r="X26" s="12"/>
    </row>
    <row r="27" spans="1:24" ht="10.95" customHeight="1" outlineLevel="1">
      <c r="A27" s="23" t="s">
        <v>33</v>
      </c>
      <c r="B27" s="23"/>
      <c r="C27" s="23"/>
      <c r="D27" s="6">
        <v>340</v>
      </c>
      <c r="E27" s="8"/>
      <c r="F27" s="9"/>
      <c r="G27" s="24">
        <v>52007</v>
      </c>
      <c r="H27" s="24"/>
      <c r="I27" s="8"/>
      <c r="J27" s="10"/>
      <c r="K27" s="9"/>
      <c r="L27" s="8"/>
      <c r="M27" s="10"/>
      <c r="N27" s="9"/>
      <c r="O27" s="24">
        <v>52007</v>
      </c>
      <c r="P27" s="24"/>
      <c r="Q27" s="24">
        <v>52007</v>
      </c>
      <c r="R27" s="24"/>
      <c r="S27" s="24"/>
      <c r="T27" s="12"/>
      <c r="U27" s="7">
        <v>52007</v>
      </c>
      <c r="V27" s="12"/>
      <c r="W27" s="12"/>
      <c r="X27" s="12"/>
    </row>
    <row r="28" spans="1:24" ht="10.95" customHeight="1" outlineLevel="1">
      <c r="A28" s="23" t="s">
        <v>34</v>
      </c>
      <c r="B28" s="23"/>
      <c r="C28" s="23"/>
      <c r="D28" s="6">
        <v>211</v>
      </c>
      <c r="E28" s="8"/>
      <c r="F28" s="9"/>
      <c r="G28" s="24">
        <v>14638470.810000001</v>
      </c>
      <c r="H28" s="24"/>
      <c r="I28" s="8"/>
      <c r="J28" s="10"/>
      <c r="K28" s="9"/>
      <c r="L28" s="8"/>
      <c r="M28" s="10"/>
      <c r="N28" s="9"/>
      <c r="O28" s="24">
        <v>14440682.789999999</v>
      </c>
      <c r="P28" s="24"/>
      <c r="Q28" s="24">
        <v>11043126.800000001</v>
      </c>
      <c r="R28" s="24"/>
      <c r="S28" s="24"/>
      <c r="T28" s="7">
        <v>7950</v>
      </c>
      <c r="U28" s="7">
        <v>11043126.800000001</v>
      </c>
      <c r="V28" s="7">
        <v>3405505.99</v>
      </c>
      <c r="W28" s="7">
        <v>7950</v>
      </c>
      <c r="X28" s="12"/>
    </row>
    <row r="29" spans="1:24" ht="10.95" customHeight="1" outlineLevel="1">
      <c r="A29" s="23" t="s">
        <v>35</v>
      </c>
      <c r="B29" s="23"/>
      <c r="C29" s="23"/>
      <c r="D29" s="6">
        <v>212</v>
      </c>
      <c r="E29" s="8"/>
      <c r="F29" s="9"/>
      <c r="G29" s="24">
        <v>18900</v>
      </c>
      <c r="H29" s="24"/>
      <c r="I29" s="8"/>
      <c r="J29" s="10"/>
      <c r="K29" s="9"/>
      <c r="L29" s="8"/>
      <c r="M29" s="10"/>
      <c r="N29" s="9"/>
      <c r="O29" s="24">
        <v>11239.39</v>
      </c>
      <c r="P29" s="24"/>
      <c r="Q29" s="24">
        <v>11239.39</v>
      </c>
      <c r="R29" s="24"/>
      <c r="S29" s="24"/>
      <c r="T29" s="12"/>
      <c r="U29" s="7">
        <v>11239.39</v>
      </c>
      <c r="V29" s="12"/>
      <c r="W29" s="12"/>
      <c r="X29" s="12"/>
    </row>
    <row r="30" spans="1:24" ht="10.95" customHeight="1" outlineLevel="1">
      <c r="A30" s="23" t="s">
        <v>36</v>
      </c>
      <c r="B30" s="23"/>
      <c r="C30" s="23"/>
      <c r="D30" s="6">
        <v>213</v>
      </c>
      <c r="E30" s="8"/>
      <c r="F30" s="9"/>
      <c r="G30" s="24">
        <v>4420818.1900000004</v>
      </c>
      <c r="H30" s="24"/>
      <c r="I30" s="8"/>
      <c r="J30" s="10"/>
      <c r="K30" s="9"/>
      <c r="L30" s="8"/>
      <c r="M30" s="10"/>
      <c r="N30" s="9"/>
      <c r="O30" s="24">
        <v>3326369.48</v>
      </c>
      <c r="P30" s="24"/>
      <c r="Q30" s="24">
        <v>3326369.48</v>
      </c>
      <c r="R30" s="24"/>
      <c r="S30" s="24"/>
      <c r="T30" s="7">
        <v>15669.06</v>
      </c>
      <c r="U30" s="7">
        <v>3359516.14</v>
      </c>
      <c r="V30" s="13">
        <v>-17477.599999999999</v>
      </c>
      <c r="W30" s="13">
        <v>-17477.599999999999</v>
      </c>
      <c r="X30" s="12"/>
    </row>
    <row r="31" spans="1:24" ht="10.95" customHeight="1" outlineLevel="1">
      <c r="A31" s="23" t="s">
        <v>37</v>
      </c>
      <c r="B31" s="23"/>
      <c r="C31" s="23"/>
      <c r="D31" s="6">
        <v>130</v>
      </c>
      <c r="E31" s="24">
        <v>19537545</v>
      </c>
      <c r="F31" s="24"/>
      <c r="G31" s="8"/>
      <c r="H31" s="9"/>
      <c r="I31" s="24">
        <v>19537545</v>
      </c>
      <c r="J31" s="24"/>
      <c r="K31" s="24"/>
      <c r="L31" s="24">
        <v>14787713.550000001</v>
      </c>
      <c r="M31" s="24"/>
      <c r="N31" s="24"/>
      <c r="O31" s="8"/>
      <c r="P31" s="9"/>
      <c r="Q31" s="8"/>
      <c r="R31" s="10"/>
      <c r="S31" s="9"/>
      <c r="T31" s="7">
        <v>14787713.550000001</v>
      </c>
      <c r="U31" s="12"/>
      <c r="V31" s="12"/>
      <c r="W31" s="12"/>
      <c r="X31" s="7">
        <v>4749831.45</v>
      </c>
    </row>
    <row r="32" spans="1:24" ht="10.95" customHeight="1" outlineLevel="1">
      <c r="A32" s="23" t="s">
        <v>38</v>
      </c>
      <c r="B32" s="23"/>
      <c r="C32" s="23"/>
      <c r="D32" s="6">
        <v>221</v>
      </c>
      <c r="E32" s="8"/>
      <c r="F32" s="9"/>
      <c r="G32" s="24">
        <v>12000</v>
      </c>
      <c r="H32" s="24"/>
      <c r="I32" s="8"/>
      <c r="J32" s="10"/>
      <c r="K32" s="9"/>
      <c r="L32" s="8"/>
      <c r="M32" s="10"/>
      <c r="N32" s="9"/>
      <c r="O32" s="24">
        <v>12000</v>
      </c>
      <c r="P32" s="24"/>
      <c r="Q32" s="24">
        <v>12000</v>
      </c>
      <c r="R32" s="24"/>
      <c r="S32" s="24"/>
      <c r="T32" s="12"/>
      <c r="U32" s="7">
        <v>10000</v>
      </c>
      <c r="V32" s="7">
        <v>2000</v>
      </c>
      <c r="W32" s="7">
        <v>2000</v>
      </c>
      <c r="X32" s="12"/>
    </row>
    <row r="33" spans="1:24" ht="10.95" customHeight="1" outlineLevel="1">
      <c r="A33" s="23" t="s">
        <v>38</v>
      </c>
      <c r="B33" s="23"/>
      <c r="C33" s="23"/>
      <c r="D33" s="6">
        <v>225</v>
      </c>
      <c r="E33" s="8"/>
      <c r="F33" s="9"/>
      <c r="G33" s="24">
        <v>25000</v>
      </c>
      <c r="H33" s="24"/>
      <c r="I33" s="8"/>
      <c r="J33" s="10"/>
      <c r="K33" s="9"/>
      <c r="L33" s="8"/>
      <c r="M33" s="10"/>
      <c r="N33" s="9"/>
      <c r="O33" s="24">
        <v>25000</v>
      </c>
      <c r="P33" s="24"/>
      <c r="Q33" s="24">
        <v>25000</v>
      </c>
      <c r="R33" s="24"/>
      <c r="S33" s="24"/>
      <c r="T33" s="12"/>
      <c r="U33" s="7">
        <v>25000</v>
      </c>
      <c r="V33" s="12"/>
      <c r="W33" s="12"/>
      <c r="X33" s="12"/>
    </row>
    <row r="34" spans="1:24" ht="10.95" customHeight="1" outlineLevel="1">
      <c r="A34" s="23" t="s">
        <v>38</v>
      </c>
      <c r="B34" s="23"/>
      <c r="C34" s="23"/>
      <c r="D34" s="6">
        <v>226</v>
      </c>
      <c r="E34" s="8"/>
      <c r="F34" s="9"/>
      <c r="G34" s="24">
        <v>88950</v>
      </c>
      <c r="H34" s="24"/>
      <c r="I34" s="8"/>
      <c r="J34" s="10"/>
      <c r="K34" s="9"/>
      <c r="L34" s="8"/>
      <c r="M34" s="10"/>
      <c r="N34" s="9"/>
      <c r="O34" s="24">
        <v>101642.67</v>
      </c>
      <c r="P34" s="24"/>
      <c r="Q34" s="24">
        <v>88950</v>
      </c>
      <c r="R34" s="24"/>
      <c r="S34" s="24"/>
      <c r="T34" s="12"/>
      <c r="U34" s="7">
        <v>88950</v>
      </c>
      <c r="V34" s="7">
        <v>12692.67</v>
      </c>
      <c r="W34" s="12"/>
      <c r="X34" s="12"/>
    </row>
    <row r="35" spans="1:24" ht="10.95" customHeight="1" outlineLevel="1">
      <c r="A35" s="23" t="s">
        <v>38</v>
      </c>
      <c r="B35" s="23"/>
      <c r="C35" s="23"/>
      <c r="D35" s="6">
        <v>340</v>
      </c>
      <c r="E35" s="8"/>
      <c r="F35" s="9"/>
      <c r="G35" s="24">
        <v>333406</v>
      </c>
      <c r="H35" s="24"/>
      <c r="I35" s="8"/>
      <c r="J35" s="10"/>
      <c r="K35" s="9"/>
      <c r="L35" s="8"/>
      <c r="M35" s="10"/>
      <c r="N35" s="9"/>
      <c r="O35" s="24">
        <v>316108</v>
      </c>
      <c r="P35" s="24"/>
      <c r="Q35" s="24">
        <v>316108</v>
      </c>
      <c r="R35" s="24"/>
      <c r="S35" s="24"/>
      <c r="T35" s="12"/>
      <c r="U35" s="7">
        <v>272108</v>
      </c>
      <c r="V35" s="7">
        <v>44000</v>
      </c>
      <c r="W35" s="7">
        <v>44000</v>
      </c>
      <c r="X35" s="12"/>
    </row>
    <row r="36" spans="1:24" ht="10.95" customHeight="1" outlineLevel="1">
      <c r="A36" s="23" t="s">
        <v>39</v>
      </c>
      <c r="B36" s="23"/>
      <c r="C36" s="23"/>
      <c r="D36" s="6">
        <v>211</v>
      </c>
      <c r="E36" s="8"/>
      <c r="F36" s="9"/>
      <c r="G36" s="24">
        <v>2534764.2000000002</v>
      </c>
      <c r="H36" s="24"/>
      <c r="I36" s="8"/>
      <c r="J36" s="10"/>
      <c r="K36" s="9"/>
      <c r="L36" s="8"/>
      <c r="M36" s="10"/>
      <c r="N36" s="9"/>
      <c r="O36" s="24">
        <v>2534764.2000000002</v>
      </c>
      <c r="P36" s="24"/>
      <c r="Q36" s="24">
        <v>2001557.17</v>
      </c>
      <c r="R36" s="24"/>
      <c r="S36" s="24"/>
      <c r="T36" s="7">
        <v>1683.8</v>
      </c>
      <c r="U36" s="7">
        <v>2001557.17</v>
      </c>
      <c r="V36" s="7">
        <v>534890.82999999996</v>
      </c>
      <c r="W36" s="7">
        <v>1683.8</v>
      </c>
      <c r="X36" s="12"/>
    </row>
    <row r="37" spans="1:24" ht="10.95" customHeight="1" outlineLevel="1">
      <c r="A37" s="23" t="s">
        <v>40</v>
      </c>
      <c r="B37" s="23"/>
      <c r="C37" s="23"/>
      <c r="D37" s="6">
        <v>212</v>
      </c>
      <c r="E37" s="8"/>
      <c r="F37" s="9"/>
      <c r="G37" s="24">
        <v>1560</v>
      </c>
      <c r="H37" s="24"/>
      <c r="I37" s="8"/>
      <c r="J37" s="10"/>
      <c r="K37" s="9"/>
      <c r="L37" s="8"/>
      <c r="M37" s="10"/>
      <c r="N37" s="9"/>
      <c r="O37" s="8"/>
      <c r="P37" s="9"/>
      <c r="Q37" s="8"/>
      <c r="R37" s="10"/>
      <c r="S37" s="9"/>
      <c r="T37" s="12"/>
      <c r="U37" s="12"/>
      <c r="V37" s="12"/>
      <c r="W37" s="12"/>
      <c r="X37" s="12"/>
    </row>
    <row r="38" spans="1:24" ht="10.95" customHeight="1" outlineLevel="1">
      <c r="A38" s="23" t="s">
        <v>41</v>
      </c>
      <c r="B38" s="23"/>
      <c r="C38" s="23"/>
      <c r="D38" s="6">
        <v>213</v>
      </c>
      <c r="E38" s="8"/>
      <c r="F38" s="9"/>
      <c r="G38" s="24">
        <v>765498.79</v>
      </c>
      <c r="H38" s="24"/>
      <c r="I38" s="8"/>
      <c r="J38" s="10"/>
      <c r="K38" s="9"/>
      <c r="L38" s="8"/>
      <c r="M38" s="10"/>
      <c r="N38" s="9"/>
      <c r="O38" s="24">
        <v>601600.94999999995</v>
      </c>
      <c r="P38" s="24"/>
      <c r="Q38" s="24">
        <v>601600.94999999995</v>
      </c>
      <c r="R38" s="24"/>
      <c r="S38" s="24"/>
      <c r="T38" s="12"/>
      <c r="U38" s="7">
        <v>601600.94999999995</v>
      </c>
      <c r="V38" s="12"/>
      <c r="W38" s="12"/>
      <c r="X38" s="12"/>
    </row>
    <row r="39" spans="1:24" ht="10.95" customHeight="1" outlineLevel="1">
      <c r="A39" s="23" t="s">
        <v>42</v>
      </c>
      <c r="B39" s="23"/>
      <c r="C39" s="23"/>
      <c r="D39" s="6">
        <v>130</v>
      </c>
      <c r="E39" s="24">
        <f>6141856.8+20700-87875</f>
        <v>6074681.7999999998</v>
      </c>
      <c r="F39" s="24"/>
      <c r="G39" s="8"/>
      <c r="H39" s="9"/>
      <c r="I39" s="24">
        <v>6141856.7999999998</v>
      </c>
      <c r="J39" s="24"/>
      <c r="K39" s="24"/>
      <c r="L39" s="24">
        <v>4816779.16</v>
      </c>
      <c r="M39" s="24"/>
      <c r="N39" s="24"/>
      <c r="O39" s="8"/>
      <c r="P39" s="9"/>
      <c r="Q39" s="8"/>
      <c r="R39" s="10"/>
      <c r="S39" s="9"/>
      <c r="T39" s="7">
        <v>4816779.16</v>
      </c>
      <c r="U39" s="12"/>
      <c r="V39" s="12"/>
      <c r="W39" s="12"/>
      <c r="X39" s="7">
        <v>1325077.6399999999</v>
      </c>
    </row>
    <row r="40" spans="1:24" ht="10.95" customHeight="1" outlineLevel="1">
      <c r="A40" s="23" t="s">
        <v>43</v>
      </c>
      <c r="B40" s="23"/>
      <c r="C40" s="23"/>
      <c r="D40" s="6">
        <v>223</v>
      </c>
      <c r="E40" s="8"/>
      <c r="F40" s="9"/>
      <c r="G40" s="24">
        <v>1255279.29</v>
      </c>
      <c r="H40" s="24"/>
      <c r="I40" s="8"/>
      <c r="J40" s="10"/>
      <c r="K40" s="9"/>
      <c r="L40" s="8"/>
      <c r="M40" s="10"/>
      <c r="N40" s="9"/>
      <c r="O40" s="24">
        <v>1256654.8999999999</v>
      </c>
      <c r="P40" s="24"/>
      <c r="Q40" s="24">
        <v>920831.2</v>
      </c>
      <c r="R40" s="24"/>
      <c r="S40" s="24"/>
      <c r="T40" s="12"/>
      <c r="U40" s="7">
        <v>938647.34</v>
      </c>
      <c r="V40" s="7">
        <v>318007.56</v>
      </c>
      <c r="W40" s="13">
        <v>-17816.14</v>
      </c>
      <c r="X40" s="12"/>
    </row>
    <row r="41" spans="1:24" ht="10.95" customHeight="1" outlineLevel="1">
      <c r="A41" s="23" t="s">
        <v>43</v>
      </c>
      <c r="B41" s="23"/>
      <c r="C41" s="23"/>
      <c r="D41" s="6">
        <v>225</v>
      </c>
      <c r="E41" s="8"/>
      <c r="F41" s="9"/>
      <c r="G41" s="24">
        <f>190761.5+20700-97875</f>
        <v>113586.5</v>
      </c>
      <c r="H41" s="24"/>
      <c r="I41" s="8"/>
      <c r="J41" s="10"/>
      <c r="K41" s="9"/>
      <c r="L41" s="8"/>
      <c r="M41" s="10"/>
      <c r="N41" s="9"/>
      <c r="O41" s="24">
        <v>190761.5</v>
      </c>
      <c r="P41" s="24"/>
      <c r="Q41" s="24">
        <v>178204.98</v>
      </c>
      <c r="R41" s="24"/>
      <c r="S41" s="24"/>
      <c r="T41" s="12"/>
      <c r="U41" s="7">
        <v>126603.6</v>
      </c>
      <c r="V41" s="7">
        <v>64157.9</v>
      </c>
      <c r="W41" s="7">
        <v>51601.38</v>
      </c>
      <c r="X41" s="12"/>
    </row>
    <row r="42" spans="1:24" ht="10.95" customHeight="1" outlineLevel="1">
      <c r="A42" s="23" t="s">
        <v>43</v>
      </c>
      <c r="B42" s="23"/>
      <c r="C42" s="23"/>
      <c r="D42" s="6">
        <v>226</v>
      </c>
      <c r="E42" s="8"/>
      <c r="F42" s="9"/>
      <c r="G42" s="24">
        <v>99042.45</v>
      </c>
      <c r="H42" s="24"/>
      <c r="I42" s="8"/>
      <c r="J42" s="10"/>
      <c r="K42" s="9"/>
      <c r="L42" s="8"/>
      <c r="M42" s="10"/>
      <c r="N42" s="9"/>
      <c r="O42" s="24">
        <v>99042.45</v>
      </c>
      <c r="P42" s="24"/>
      <c r="Q42" s="24">
        <v>67542.45</v>
      </c>
      <c r="R42" s="24"/>
      <c r="S42" s="24"/>
      <c r="T42" s="12"/>
      <c r="U42" s="7">
        <v>61542.45</v>
      </c>
      <c r="V42" s="7">
        <v>37500</v>
      </c>
      <c r="W42" s="7">
        <v>6000</v>
      </c>
      <c r="X42" s="12"/>
    </row>
    <row r="43" spans="1:24" ht="10.95" customHeight="1" outlineLevel="1">
      <c r="A43" s="23" t="s">
        <v>43</v>
      </c>
      <c r="B43" s="23"/>
      <c r="C43" s="23"/>
      <c r="D43" s="6">
        <v>340</v>
      </c>
      <c r="E43" s="8"/>
      <c r="F43" s="9"/>
      <c r="G43" s="24">
        <v>1293998.57</v>
      </c>
      <c r="H43" s="24"/>
      <c r="I43" s="8"/>
      <c r="J43" s="10"/>
      <c r="K43" s="9"/>
      <c r="L43" s="8"/>
      <c r="M43" s="10"/>
      <c r="N43" s="9"/>
      <c r="O43" s="24">
        <v>1293998.57</v>
      </c>
      <c r="P43" s="24"/>
      <c r="Q43" s="24">
        <v>905574.52</v>
      </c>
      <c r="R43" s="24"/>
      <c r="S43" s="24"/>
      <c r="T43" s="12"/>
      <c r="U43" s="7">
        <v>836157.08</v>
      </c>
      <c r="V43" s="7">
        <v>457841.49</v>
      </c>
      <c r="W43" s="7">
        <v>69417.440000000002</v>
      </c>
      <c r="X43" s="12"/>
    </row>
    <row r="44" spans="1:24" ht="10.95" customHeight="1" outlineLevel="1">
      <c r="A44" s="23" t="s">
        <v>44</v>
      </c>
      <c r="B44" s="23"/>
      <c r="C44" s="23"/>
      <c r="D44" s="6">
        <v>290</v>
      </c>
      <c r="E44" s="8"/>
      <c r="F44" s="9"/>
      <c r="G44" s="27">
        <v>952</v>
      </c>
      <c r="H44" s="27"/>
      <c r="I44" s="8"/>
      <c r="J44" s="10"/>
      <c r="K44" s="9"/>
      <c r="L44" s="8"/>
      <c r="M44" s="10"/>
      <c r="N44" s="9"/>
      <c r="O44" s="27">
        <v>714</v>
      </c>
      <c r="P44" s="27"/>
      <c r="Q44" s="27">
        <v>714</v>
      </c>
      <c r="R44" s="27"/>
      <c r="S44" s="27"/>
      <c r="T44" s="12"/>
      <c r="U44" s="11">
        <v>714</v>
      </c>
      <c r="V44" s="12"/>
      <c r="W44" s="12"/>
      <c r="X44" s="12"/>
    </row>
    <row r="45" spans="1:24" ht="10.95" customHeight="1" outlineLevel="1">
      <c r="A45" s="23" t="s">
        <v>25</v>
      </c>
      <c r="B45" s="23"/>
      <c r="C45" s="23"/>
      <c r="D45" s="6">
        <v>130</v>
      </c>
      <c r="E45" s="8"/>
      <c r="F45" s="9"/>
      <c r="G45" s="8"/>
      <c r="H45" s="9"/>
      <c r="I45" s="8"/>
      <c r="J45" s="10"/>
      <c r="K45" s="9"/>
      <c r="L45" s="27">
        <v>585</v>
      </c>
      <c r="M45" s="27"/>
      <c r="N45" s="27"/>
      <c r="O45" s="8"/>
      <c r="P45" s="9"/>
      <c r="Q45" s="8"/>
      <c r="R45" s="10"/>
      <c r="S45" s="9"/>
      <c r="T45" s="11">
        <v>585</v>
      </c>
      <c r="U45" s="12"/>
      <c r="V45" s="12"/>
      <c r="W45" s="12"/>
      <c r="X45" s="14">
        <v>-585</v>
      </c>
    </row>
    <row r="46" spans="1:24" ht="10.95" customHeight="1">
      <c r="A46" s="32">
        <v>5</v>
      </c>
      <c r="B46" s="32"/>
      <c r="C46" s="32"/>
      <c r="D46" s="32"/>
      <c r="E46" s="31">
        <v>631945</v>
      </c>
      <c r="F46" s="31"/>
      <c r="G46" s="31">
        <v>631945</v>
      </c>
      <c r="H46" s="31"/>
      <c r="I46" s="31">
        <v>631945</v>
      </c>
      <c r="J46" s="31"/>
      <c r="K46" s="31"/>
      <c r="L46" s="31">
        <v>294853</v>
      </c>
      <c r="M46" s="31"/>
      <c r="N46" s="31"/>
      <c r="O46" s="31">
        <v>558244.28</v>
      </c>
      <c r="P46" s="31"/>
      <c r="Q46" s="31">
        <v>542550.1</v>
      </c>
      <c r="R46" s="31"/>
      <c r="S46" s="31"/>
      <c r="T46" s="4">
        <v>570844</v>
      </c>
      <c r="U46" s="4">
        <v>570514.1</v>
      </c>
      <c r="V46" s="4">
        <v>263721.18</v>
      </c>
      <c r="W46" s="4">
        <v>248027</v>
      </c>
      <c r="X46" s="4">
        <v>337092</v>
      </c>
    </row>
    <row r="47" spans="1:24" ht="10.95" customHeight="1" outlineLevel="1">
      <c r="A47" s="23" t="s">
        <v>45</v>
      </c>
      <c r="B47" s="23"/>
      <c r="C47" s="23"/>
      <c r="D47" s="6">
        <v>180</v>
      </c>
      <c r="E47" s="24">
        <v>35000</v>
      </c>
      <c r="F47" s="24"/>
      <c r="G47" s="8"/>
      <c r="H47" s="9"/>
      <c r="I47" s="24">
        <v>35000</v>
      </c>
      <c r="J47" s="24"/>
      <c r="K47" s="24"/>
      <c r="L47" s="8"/>
      <c r="M47" s="10"/>
      <c r="N47" s="9"/>
      <c r="O47" s="8"/>
      <c r="P47" s="9"/>
      <c r="Q47" s="8"/>
      <c r="R47" s="10"/>
      <c r="S47" s="9"/>
      <c r="T47" s="12"/>
      <c r="U47" s="12"/>
      <c r="V47" s="12"/>
      <c r="W47" s="12"/>
      <c r="X47" s="7">
        <v>35000</v>
      </c>
    </row>
    <row r="48" spans="1:24" ht="10.95" customHeight="1" outlineLevel="1">
      <c r="A48" s="23" t="s">
        <v>33</v>
      </c>
      <c r="B48" s="23"/>
      <c r="C48" s="23"/>
      <c r="D48" s="6">
        <v>310</v>
      </c>
      <c r="E48" s="8"/>
      <c r="F48" s="9"/>
      <c r="G48" s="24">
        <v>35000</v>
      </c>
      <c r="H48" s="24"/>
      <c r="I48" s="8"/>
      <c r="J48" s="10"/>
      <c r="K48" s="9"/>
      <c r="L48" s="8"/>
      <c r="M48" s="10"/>
      <c r="N48" s="9"/>
      <c r="O48" s="24">
        <v>35000</v>
      </c>
      <c r="P48" s="24"/>
      <c r="Q48" s="24">
        <v>35000</v>
      </c>
      <c r="R48" s="24"/>
      <c r="S48" s="24"/>
      <c r="T48" s="12"/>
      <c r="U48" s="12"/>
      <c r="V48" s="7">
        <v>35000</v>
      </c>
      <c r="W48" s="7">
        <v>35000</v>
      </c>
      <c r="X48" s="12"/>
    </row>
    <row r="49" spans="1:24" ht="10.95" customHeight="1" outlineLevel="1">
      <c r="A49" s="23" t="s">
        <v>46</v>
      </c>
      <c r="B49" s="23"/>
      <c r="C49" s="23"/>
      <c r="D49" s="6">
        <v>180</v>
      </c>
      <c r="E49" s="24">
        <v>300000</v>
      </c>
      <c r="F49" s="24"/>
      <c r="G49" s="8"/>
      <c r="H49" s="9"/>
      <c r="I49" s="24">
        <v>300000</v>
      </c>
      <c r="J49" s="24"/>
      <c r="K49" s="24"/>
      <c r="L49" s="8"/>
      <c r="M49" s="10"/>
      <c r="N49" s="9"/>
      <c r="O49" s="8"/>
      <c r="P49" s="9"/>
      <c r="Q49" s="8"/>
      <c r="R49" s="10"/>
      <c r="S49" s="9"/>
      <c r="T49" s="12"/>
      <c r="U49" s="12"/>
      <c r="V49" s="12"/>
      <c r="W49" s="12"/>
      <c r="X49" s="7">
        <v>300000</v>
      </c>
    </row>
    <row r="50" spans="1:24" ht="10.95" customHeight="1" outlineLevel="1">
      <c r="A50" s="23" t="s">
        <v>38</v>
      </c>
      <c r="B50" s="23"/>
      <c r="C50" s="23"/>
      <c r="D50" s="6">
        <v>310</v>
      </c>
      <c r="E50" s="8"/>
      <c r="F50" s="9"/>
      <c r="G50" s="24">
        <v>300000</v>
      </c>
      <c r="H50" s="24"/>
      <c r="I50" s="8"/>
      <c r="J50" s="10"/>
      <c r="K50" s="9"/>
      <c r="L50" s="8"/>
      <c r="M50" s="10"/>
      <c r="N50" s="9"/>
      <c r="O50" s="24">
        <v>213027</v>
      </c>
      <c r="P50" s="24"/>
      <c r="Q50" s="24">
        <v>213027</v>
      </c>
      <c r="R50" s="24"/>
      <c r="S50" s="24"/>
      <c r="T50" s="12"/>
      <c r="U50" s="12"/>
      <c r="V50" s="7">
        <v>213027</v>
      </c>
      <c r="W50" s="7">
        <v>213027</v>
      </c>
      <c r="X50" s="12"/>
    </row>
    <row r="51" spans="1:24" ht="10.95" customHeight="1" outlineLevel="1">
      <c r="A51" s="23" t="s">
        <v>47</v>
      </c>
      <c r="B51" s="23"/>
      <c r="C51" s="23"/>
      <c r="D51" s="6">
        <v>180</v>
      </c>
      <c r="E51" s="24">
        <v>275991</v>
      </c>
      <c r="F51" s="24"/>
      <c r="G51" s="8"/>
      <c r="H51" s="9"/>
      <c r="I51" s="24">
        <v>275991</v>
      </c>
      <c r="J51" s="24"/>
      <c r="K51" s="24"/>
      <c r="L51" s="24">
        <v>275991</v>
      </c>
      <c r="M51" s="24"/>
      <c r="N51" s="24"/>
      <c r="O51" s="8"/>
      <c r="P51" s="9"/>
      <c r="Q51" s="8"/>
      <c r="R51" s="10"/>
      <c r="S51" s="9"/>
      <c r="T51" s="7">
        <v>275991</v>
      </c>
      <c r="U51" s="12"/>
      <c r="V51" s="12"/>
      <c r="W51" s="12"/>
      <c r="X51" s="12"/>
    </row>
    <row r="52" spans="1:24" ht="10.95" customHeight="1" outlineLevel="1">
      <c r="A52" s="23" t="s">
        <v>48</v>
      </c>
      <c r="B52" s="23"/>
      <c r="C52" s="23"/>
      <c r="D52" s="6">
        <v>225</v>
      </c>
      <c r="E52" s="8"/>
      <c r="F52" s="9"/>
      <c r="G52" s="8"/>
      <c r="H52" s="9"/>
      <c r="I52" s="8"/>
      <c r="J52" s="10"/>
      <c r="K52" s="9"/>
      <c r="L52" s="8"/>
      <c r="M52" s="10"/>
      <c r="N52" s="9"/>
      <c r="O52" s="8"/>
      <c r="P52" s="9"/>
      <c r="Q52" s="8"/>
      <c r="R52" s="10"/>
      <c r="S52" s="9"/>
      <c r="T52" s="12"/>
      <c r="U52" s="12"/>
      <c r="V52" s="12"/>
      <c r="W52" s="12"/>
      <c r="X52" s="12"/>
    </row>
    <row r="53" spans="1:24" ht="10.95" customHeight="1" outlineLevel="1">
      <c r="A53" s="23" t="s">
        <v>49</v>
      </c>
      <c r="B53" s="23"/>
      <c r="C53" s="23"/>
      <c r="D53" s="6">
        <v>310</v>
      </c>
      <c r="E53" s="8"/>
      <c r="F53" s="9"/>
      <c r="G53" s="24">
        <v>275991</v>
      </c>
      <c r="H53" s="24"/>
      <c r="I53" s="8"/>
      <c r="J53" s="10"/>
      <c r="K53" s="9"/>
      <c r="L53" s="8"/>
      <c r="M53" s="10"/>
      <c r="N53" s="9"/>
      <c r="O53" s="24">
        <v>275991</v>
      </c>
      <c r="P53" s="24"/>
      <c r="Q53" s="24">
        <v>275991</v>
      </c>
      <c r="R53" s="24"/>
      <c r="S53" s="24"/>
      <c r="T53" s="12"/>
      <c r="U53" s="7">
        <v>275991</v>
      </c>
      <c r="V53" s="12"/>
      <c r="W53" s="12"/>
      <c r="X53" s="12"/>
    </row>
    <row r="54" spans="1:24" ht="10.95" customHeight="1" outlineLevel="1">
      <c r="A54" s="23" t="s">
        <v>50</v>
      </c>
      <c r="B54" s="23"/>
      <c r="C54" s="23"/>
      <c r="D54" s="6">
        <v>310</v>
      </c>
      <c r="E54" s="8"/>
      <c r="F54" s="9"/>
      <c r="G54" s="8"/>
      <c r="H54" s="9"/>
      <c r="I54" s="8"/>
      <c r="J54" s="10"/>
      <c r="K54" s="9"/>
      <c r="L54" s="8"/>
      <c r="M54" s="10"/>
      <c r="N54" s="9"/>
      <c r="O54" s="8"/>
      <c r="P54" s="9"/>
      <c r="Q54" s="8"/>
      <c r="R54" s="10"/>
      <c r="S54" s="9"/>
      <c r="T54" s="7">
        <v>275991</v>
      </c>
      <c r="U54" s="7">
        <v>275991</v>
      </c>
      <c r="V54" s="12"/>
      <c r="W54" s="12"/>
      <c r="X54" s="12"/>
    </row>
    <row r="55" spans="1:24" ht="10.95" customHeight="1" outlineLevel="1">
      <c r="A55" s="23" t="s">
        <v>51</v>
      </c>
      <c r="B55" s="23"/>
      <c r="C55" s="23"/>
      <c r="D55" s="6">
        <v>180</v>
      </c>
      <c r="E55" s="24">
        <v>20954</v>
      </c>
      <c r="F55" s="24"/>
      <c r="G55" s="8"/>
      <c r="H55" s="9"/>
      <c r="I55" s="24">
        <v>20954</v>
      </c>
      <c r="J55" s="24"/>
      <c r="K55" s="24"/>
      <c r="L55" s="24">
        <v>18862</v>
      </c>
      <c r="M55" s="24"/>
      <c r="N55" s="24"/>
      <c r="O55" s="8"/>
      <c r="P55" s="9"/>
      <c r="Q55" s="8"/>
      <c r="R55" s="10"/>
      <c r="S55" s="9"/>
      <c r="T55" s="7">
        <v>18862</v>
      </c>
      <c r="U55" s="12"/>
      <c r="V55" s="12"/>
      <c r="W55" s="12"/>
      <c r="X55" s="7">
        <v>2092</v>
      </c>
    </row>
    <row r="56" spans="1:24" ht="10.95" customHeight="1" outlineLevel="1">
      <c r="A56" s="23" t="s">
        <v>52</v>
      </c>
      <c r="B56" s="23"/>
      <c r="C56" s="23"/>
      <c r="D56" s="6">
        <v>340</v>
      </c>
      <c r="E56" s="8"/>
      <c r="F56" s="9"/>
      <c r="G56" s="24">
        <v>20954</v>
      </c>
      <c r="H56" s="24"/>
      <c r="I56" s="8"/>
      <c r="J56" s="10"/>
      <c r="K56" s="9"/>
      <c r="L56" s="8"/>
      <c r="M56" s="10"/>
      <c r="N56" s="9"/>
      <c r="O56" s="24">
        <v>34226.28</v>
      </c>
      <c r="P56" s="24"/>
      <c r="Q56" s="24">
        <v>18532.099999999999</v>
      </c>
      <c r="R56" s="24"/>
      <c r="S56" s="24"/>
      <c r="T56" s="12"/>
      <c r="U56" s="7">
        <v>18532.099999999999</v>
      </c>
      <c r="V56" s="7">
        <v>15694.18</v>
      </c>
      <c r="W56" s="12"/>
      <c r="X56" s="12"/>
    </row>
    <row r="57" spans="1:24" ht="13.05" customHeight="1">
      <c r="A57" s="28" t="s">
        <v>53</v>
      </c>
      <c r="B57" s="28"/>
      <c r="C57" s="28"/>
      <c r="D57" s="28"/>
      <c r="E57" s="29">
        <f>E19+E46+E6</f>
        <v>33037192.600000001</v>
      </c>
      <c r="F57" s="29"/>
      <c r="G57" s="29">
        <f>G19+G46+G6</f>
        <v>33037192.600000001</v>
      </c>
      <c r="H57" s="29"/>
      <c r="I57" s="29">
        <v>33114367.600000001</v>
      </c>
      <c r="J57" s="29"/>
      <c r="K57" s="29"/>
      <c r="L57" s="29">
        <v>25969096.420000002</v>
      </c>
      <c r="M57" s="29"/>
      <c r="N57" s="29"/>
      <c r="O57" s="29">
        <v>31645089.420000002</v>
      </c>
      <c r="P57" s="29"/>
      <c r="Q57" s="29">
        <v>25684523.41</v>
      </c>
      <c r="R57" s="29"/>
      <c r="S57" s="29"/>
      <c r="T57" s="15">
        <v>26328365</v>
      </c>
      <c r="U57" s="15">
        <v>25641580.710000001</v>
      </c>
      <c r="V57" s="15">
        <v>6365777.29</v>
      </c>
      <c r="W57" s="15">
        <v>405211.28</v>
      </c>
      <c r="X57" s="15">
        <v>7145271.1799999997</v>
      </c>
    </row>
    <row r="58" spans="1:24" s="1" customFormat="1" ht="10.050000000000001" customHeight="1"/>
    <row r="59" spans="1:24" s="1" customFormat="1" ht="10.050000000000001" customHeight="1"/>
    <row r="60" spans="1:24" ht="25.05" hidden="1" customHeight="1">
      <c r="A60" s="16" t="s">
        <v>54</v>
      </c>
      <c r="B60" s="16"/>
      <c r="C60" s="16"/>
      <c r="D60" s="16"/>
      <c r="E60" s="16"/>
    </row>
    <row r="61" spans="1:24" s="1" customFormat="1" ht="10.050000000000001" hidden="1" customHeight="1"/>
    <row r="62" spans="1:24" ht="13.2" hidden="1" outlineLevel="1">
      <c r="A62" s="2" t="s">
        <v>0</v>
      </c>
      <c r="B62" s="2" t="s">
        <v>1</v>
      </c>
      <c r="C62" s="2"/>
      <c r="D62" s="2"/>
      <c r="E62" s="2"/>
      <c r="F62" s="2"/>
      <c r="G62" s="2"/>
    </row>
    <row r="63" spans="1:24" s="1" customFormat="1" ht="10.050000000000001" hidden="1" customHeight="1"/>
    <row r="64" spans="1:24" ht="13.05" hidden="1" customHeight="1">
      <c r="A64" s="30" t="s">
        <v>55</v>
      </c>
      <c r="B64" s="30"/>
      <c r="C64" s="30"/>
      <c r="D64" s="30"/>
      <c r="E64" s="30"/>
      <c r="F64" s="30"/>
      <c r="G64" s="30"/>
      <c r="H64" s="30"/>
      <c r="I64" s="30"/>
      <c r="J64" s="30" t="s">
        <v>56</v>
      </c>
      <c r="K64" s="30"/>
      <c r="L64" s="30"/>
      <c r="M64" s="30" t="s">
        <v>57</v>
      </c>
      <c r="N64" s="30"/>
      <c r="O64" s="30"/>
      <c r="P64" s="30" t="s">
        <v>58</v>
      </c>
      <c r="Q64" s="30"/>
      <c r="R64" s="30"/>
    </row>
    <row r="65" spans="1:18" ht="37.950000000000003" hidden="1" customHeight="1">
      <c r="A65" s="30" t="s">
        <v>59</v>
      </c>
      <c r="B65" s="30"/>
      <c r="C65" s="30"/>
      <c r="D65" s="30"/>
      <c r="E65" s="30"/>
      <c r="F65" s="30"/>
      <c r="G65" s="30"/>
      <c r="H65" s="30"/>
      <c r="I65" s="30"/>
      <c r="J65" s="3" t="s">
        <v>60</v>
      </c>
      <c r="K65" s="30" t="s">
        <v>61</v>
      </c>
      <c r="L65" s="30"/>
      <c r="M65" s="3" t="s">
        <v>60</v>
      </c>
      <c r="N65" s="30" t="s">
        <v>61</v>
      </c>
      <c r="O65" s="30"/>
      <c r="P65" s="30" t="s">
        <v>60</v>
      </c>
      <c r="Q65" s="30"/>
      <c r="R65" s="3" t="s">
        <v>61</v>
      </c>
    </row>
    <row r="66" spans="1:18" ht="10.95" hidden="1" customHeight="1">
      <c r="A66" s="25" t="s">
        <v>62</v>
      </c>
      <c r="B66" s="25"/>
      <c r="C66" s="25"/>
      <c r="D66" s="25"/>
      <c r="E66" s="25"/>
      <c r="F66" s="25"/>
      <c r="G66" s="25"/>
      <c r="H66" s="25"/>
      <c r="I66" s="25"/>
      <c r="J66" s="17"/>
      <c r="K66" s="18"/>
      <c r="L66" s="19"/>
      <c r="M66" s="17"/>
      <c r="N66" s="31">
        <v>686454.39</v>
      </c>
      <c r="O66" s="31"/>
      <c r="P66" s="18"/>
      <c r="Q66" s="19"/>
      <c r="R66" s="17"/>
    </row>
    <row r="67" spans="1:18" ht="10.95" hidden="1" customHeight="1" outlineLevel="1">
      <c r="A67" s="23" t="s">
        <v>63</v>
      </c>
      <c r="B67" s="23"/>
      <c r="C67" s="23"/>
      <c r="D67" s="23"/>
      <c r="E67" s="23"/>
      <c r="F67" s="23"/>
      <c r="G67" s="23"/>
      <c r="H67" s="23"/>
      <c r="I67" s="23"/>
      <c r="J67" s="12"/>
      <c r="K67" s="8"/>
      <c r="L67" s="9"/>
      <c r="M67" s="12"/>
      <c r="N67" s="24">
        <v>686454.39</v>
      </c>
      <c r="O67" s="24"/>
      <c r="P67" s="8"/>
      <c r="Q67" s="9"/>
      <c r="R67" s="12"/>
    </row>
    <row r="68" spans="1:18" ht="10.95" hidden="1" customHeight="1">
      <c r="A68" s="25" t="s">
        <v>64</v>
      </c>
      <c r="B68" s="25"/>
      <c r="C68" s="25"/>
      <c r="D68" s="25"/>
      <c r="E68" s="25"/>
      <c r="F68" s="25"/>
      <c r="G68" s="25"/>
      <c r="H68" s="25"/>
      <c r="I68" s="25"/>
      <c r="J68" s="17"/>
      <c r="K68" s="18"/>
      <c r="L68" s="19"/>
      <c r="M68" s="17"/>
      <c r="N68" s="26">
        <v>329.9</v>
      </c>
      <c r="O68" s="26"/>
      <c r="P68" s="18"/>
      <c r="Q68" s="19"/>
      <c r="R68" s="17"/>
    </row>
    <row r="69" spans="1:18" ht="10.95" hidden="1" customHeight="1" outlineLevel="1">
      <c r="A69" s="23" t="s">
        <v>65</v>
      </c>
      <c r="B69" s="23"/>
      <c r="C69" s="23"/>
      <c r="D69" s="23"/>
      <c r="E69" s="23"/>
      <c r="F69" s="23"/>
      <c r="G69" s="23"/>
      <c r="H69" s="23"/>
      <c r="I69" s="23"/>
      <c r="J69" s="12"/>
      <c r="K69" s="8"/>
      <c r="L69" s="9"/>
      <c r="M69" s="12"/>
      <c r="N69" s="27">
        <v>329.9</v>
      </c>
      <c r="O69" s="27"/>
      <c r="P69" s="8"/>
      <c r="Q69" s="9"/>
      <c r="R69" s="12"/>
    </row>
    <row r="70" spans="1:18" ht="13.05" hidden="1" customHeight="1">
      <c r="A70" s="28" t="s">
        <v>53</v>
      </c>
      <c r="B70" s="28"/>
      <c r="C70" s="28"/>
      <c r="D70" s="28"/>
      <c r="E70" s="28"/>
      <c r="F70" s="28"/>
      <c r="G70" s="28"/>
      <c r="H70" s="28"/>
      <c r="I70" s="28"/>
      <c r="J70" s="20"/>
      <c r="K70" s="21"/>
      <c r="L70" s="22"/>
      <c r="M70" s="20"/>
      <c r="N70" s="29">
        <v>686784.29</v>
      </c>
      <c r="O70" s="29"/>
      <c r="P70" s="21"/>
      <c r="Q70" s="22"/>
      <c r="R70" s="20"/>
    </row>
    <row r="77" spans="1:18" ht="11.4" customHeight="1">
      <c r="A77" s="1" t="s">
        <v>68</v>
      </c>
    </row>
  </sheetData>
  <mergeCells count="236">
    <mergeCell ref="A4:D4"/>
    <mergeCell ref="E4:H4"/>
    <mergeCell ref="I4:N4"/>
    <mergeCell ref="O4:S4"/>
    <mergeCell ref="T4:T5"/>
    <mergeCell ref="U4:U5"/>
    <mergeCell ref="V4:W4"/>
    <mergeCell ref="X4:X5"/>
    <mergeCell ref="A5:C5"/>
    <mergeCell ref="E5:F5"/>
    <mergeCell ref="G5:H5"/>
    <mergeCell ref="I5:K5"/>
    <mergeCell ref="L5:N5"/>
    <mergeCell ref="O5:P5"/>
    <mergeCell ref="Q5:S5"/>
    <mergeCell ref="A6:D6"/>
    <mergeCell ref="E6:F6"/>
    <mergeCell ref="G6:H6"/>
    <mergeCell ref="I6:K6"/>
    <mergeCell ref="L6:N6"/>
    <mergeCell ref="O6:P6"/>
    <mergeCell ref="Q6:S6"/>
    <mergeCell ref="A7:C7"/>
    <mergeCell ref="E7:F7"/>
    <mergeCell ref="I7:K7"/>
    <mergeCell ref="L7:N7"/>
    <mergeCell ref="A8:C8"/>
    <mergeCell ref="A9:C9"/>
    <mergeCell ref="G9:H9"/>
    <mergeCell ref="O9:P9"/>
    <mergeCell ref="Q9:S9"/>
    <mergeCell ref="A10:C10"/>
    <mergeCell ref="G10:H10"/>
    <mergeCell ref="O10:P10"/>
    <mergeCell ref="Q10:S10"/>
    <mergeCell ref="A11:C11"/>
    <mergeCell ref="G11:H11"/>
    <mergeCell ref="O11:P11"/>
    <mergeCell ref="Q11:S11"/>
    <mergeCell ref="A12:C12"/>
    <mergeCell ref="E12:F12"/>
    <mergeCell ref="I12:K12"/>
    <mergeCell ref="L12:N12"/>
    <mergeCell ref="A13:C13"/>
    <mergeCell ref="G13:H13"/>
    <mergeCell ref="O13:P13"/>
    <mergeCell ref="Q13:S13"/>
    <mergeCell ref="A14:C14"/>
    <mergeCell ref="G14:H14"/>
    <mergeCell ref="O14:P14"/>
    <mergeCell ref="Q14:S14"/>
    <mergeCell ref="A15:C15"/>
    <mergeCell ref="G15:H15"/>
    <mergeCell ref="O15:P15"/>
    <mergeCell ref="Q15:S15"/>
    <mergeCell ref="A16:C16"/>
    <mergeCell ref="G16:H16"/>
    <mergeCell ref="O16:P16"/>
    <mergeCell ref="Q16:S16"/>
    <mergeCell ref="A17:C17"/>
    <mergeCell ref="E17:F17"/>
    <mergeCell ref="I17:K17"/>
    <mergeCell ref="L17:N17"/>
    <mergeCell ref="A18:C18"/>
    <mergeCell ref="G18:H18"/>
    <mergeCell ref="O18:P18"/>
    <mergeCell ref="Q18:S18"/>
    <mergeCell ref="A19:D19"/>
    <mergeCell ref="E19:F19"/>
    <mergeCell ref="G19:H19"/>
    <mergeCell ref="I19:K19"/>
    <mergeCell ref="L19:N19"/>
    <mergeCell ref="O19:P19"/>
    <mergeCell ref="Q19:S19"/>
    <mergeCell ref="A20:C20"/>
    <mergeCell ref="G20:H20"/>
    <mergeCell ref="O20:P20"/>
    <mergeCell ref="Q20:S20"/>
    <mergeCell ref="A21:C21"/>
    <mergeCell ref="G21:H21"/>
    <mergeCell ref="O21:P21"/>
    <mergeCell ref="Q21:S21"/>
    <mergeCell ref="A22:C22"/>
    <mergeCell ref="G22:H22"/>
    <mergeCell ref="O22:P22"/>
    <mergeCell ref="Q22:S22"/>
    <mergeCell ref="A23:C23"/>
    <mergeCell ref="E23:F23"/>
    <mergeCell ref="I23:K23"/>
    <mergeCell ref="L23:N23"/>
    <mergeCell ref="A24:C24"/>
    <mergeCell ref="G24:H24"/>
    <mergeCell ref="O24:P24"/>
    <mergeCell ref="Q24:S24"/>
    <mergeCell ref="A25:C25"/>
    <mergeCell ref="G25:H25"/>
    <mergeCell ref="A26:C26"/>
    <mergeCell ref="G26:H26"/>
    <mergeCell ref="O26:P26"/>
    <mergeCell ref="Q26:S26"/>
    <mergeCell ref="A27:C27"/>
    <mergeCell ref="G27:H27"/>
    <mergeCell ref="O27:P27"/>
    <mergeCell ref="Q27:S27"/>
    <mergeCell ref="A28:C28"/>
    <mergeCell ref="G28:H28"/>
    <mergeCell ref="O28:P28"/>
    <mergeCell ref="Q28:S28"/>
    <mergeCell ref="A29:C29"/>
    <mergeCell ref="G29:H29"/>
    <mergeCell ref="O29:P29"/>
    <mergeCell ref="Q29:S29"/>
    <mergeCell ref="A30:C30"/>
    <mergeCell ref="G30:H30"/>
    <mergeCell ref="O30:P30"/>
    <mergeCell ref="Q30:S30"/>
    <mergeCell ref="A31:C31"/>
    <mergeCell ref="E31:F31"/>
    <mergeCell ref="I31:K31"/>
    <mergeCell ref="L31:N31"/>
    <mergeCell ref="A32:C32"/>
    <mergeCell ref="G32:H32"/>
    <mergeCell ref="O32:P32"/>
    <mergeCell ref="Q32:S32"/>
    <mergeCell ref="A33:C33"/>
    <mergeCell ref="G33:H33"/>
    <mergeCell ref="O33:P33"/>
    <mergeCell ref="Q33:S33"/>
    <mergeCell ref="A34:C34"/>
    <mergeCell ref="G34:H34"/>
    <mergeCell ref="O34:P34"/>
    <mergeCell ref="Q34:S34"/>
    <mergeCell ref="A35:C35"/>
    <mergeCell ref="G35:H35"/>
    <mergeCell ref="O35:P35"/>
    <mergeCell ref="Q35:S35"/>
    <mergeCell ref="A36:C36"/>
    <mergeCell ref="G36:H36"/>
    <mergeCell ref="O36:P36"/>
    <mergeCell ref="Q36:S36"/>
    <mergeCell ref="A37:C37"/>
    <mergeCell ref="G37:H37"/>
    <mergeCell ref="A38:C38"/>
    <mergeCell ref="G38:H38"/>
    <mergeCell ref="O38:P38"/>
    <mergeCell ref="Q38:S38"/>
    <mergeCell ref="A39:C39"/>
    <mergeCell ref="E39:F39"/>
    <mergeCell ref="I39:K39"/>
    <mergeCell ref="L39:N39"/>
    <mergeCell ref="A40:C40"/>
    <mergeCell ref="G40:H40"/>
    <mergeCell ref="O40:P40"/>
    <mergeCell ref="Q40:S40"/>
    <mergeCell ref="A41:C41"/>
    <mergeCell ref="G41:H41"/>
    <mergeCell ref="O41:P41"/>
    <mergeCell ref="Q41:S41"/>
    <mergeCell ref="A42:C42"/>
    <mergeCell ref="G42:H42"/>
    <mergeCell ref="O42:P42"/>
    <mergeCell ref="Q42:S42"/>
    <mergeCell ref="A43:C43"/>
    <mergeCell ref="G43:H43"/>
    <mergeCell ref="O43:P43"/>
    <mergeCell ref="Q43:S43"/>
    <mergeCell ref="A44:C44"/>
    <mergeCell ref="G44:H44"/>
    <mergeCell ref="O44:P44"/>
    <mergeCell ref="Q44:S44"/>
    <mergeCell ref="A45:C45"/>
    <mergeCell ref="L45:N45"/>
    <mergeCell ref="A46:D46"/>
    <mergeCell ref="E46:F46"/>
    <mergeCell ref="G46:H46"/>
    <mergeCell ref="I46:K46"/>
    <mergeCell ref="L46:N46"/>
    <mergeCell ref="O46:P46"/>
    <mergeCell ref="Q46:S46"/>
    <mergeCell ref="A47:C47"/>
    <mergeCell ref="E47:F47"/>
    <mergeCell ref="I47:K47"/>
    <mergeCell ref="A48:C48"/>
    <mergeCell ref="G48:H48"/>
    <mergeCell ref="O48:P48"/>
    <mergeCell ref="Q48:S48"/>
    <mergeCell ref="A49:C49"/>
    <mergeCell ref="E49:F49"/>
    <mergeCell ref="I49:K49"/>
    <mergeCell ref="A50:C50"/>
    <mergeCell ref="G50:H50"/>
    <mergeCell ref="O50:P50"/>
    <mergeCell ref="Q50:S50"/>
    <mergeCell ref="A51:C51"/>
    <mergeCell ref="E51:F51"/>
    <mergeCell ref="I51:K51"/>
    <mergeCell ref="L51:N51"/>
    <mergeCell ref="A52:C52"/>
    <mergeCell ref="A53:C53"/>
    <mergeCell ref="G53:H53"/>
    <mergeCell ref="O53:P53"/>
    <mergeCell ref="Q53:S53"/>
    <mergeCell ref="A54:C54"/>
    <mergeCell ref="A55:C55"/>
    <mergeCell ref="E55:F55"/>
    <mergeCell ref="I55:K55"/>
    <mergeCell ref="L55:N55"/>
    <mergeCell ref="P64:R64"/>
    <mergeCell ref="A65:I65"/>
    <mergeCell ref="K65:L65"/>
    <mergeCell ref="N65:O65"/>
    <mergeCell ref="P65:Q65"/>
    <mergeCell ref="A66:I66"/>
    <mergeCell ref="N66:O66"/>
    <mergeCell ref="A56:C56"/>
    <mergeCell ref="G56:H56"/>
    <mergeCell ref="O56:P56"/>
    <mergeCell ref="Q56:S56"/>
    <mergeCell ref="A57:D57"/>
    <mergeCell ref="E57:F57"/>
    <mergeCell ref="G57:H57"/>
    <mergeCell ref="I57:K57"/>
    <mergeCell ref="L57:N57"/>
    <mergeCell ref="O57:P57"/>
    <mergeCell ref="Q57:S57"/>
    <mergeCell ref="A67:I67"/>
    <mergeCell ref="N67:O67"/>
    <mergeCell ref="A68:I68"/>
    <mergeCell ref="N68:O68"/>
    <mergeCell ref="A69:I69"/>
    <mergeCell ref="N69:O69"/>
    <mergeCell ref="A70:I70"/>
    <mergeCell ref="N70:O70"/>
    <mergeCell ref="A64:I64"/>
    <mergeCell ref="J64:L64"/>
    <mergeCell ref="M64:O64"/>
  </mergeCells>
  <pageMargins left="0.75" right="1" top="0.75" bottom="1" header="0.5" footer="0.5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2016-11-28T09:44:38Z</cp:lastPrinted>
  <dcterms:modified xsi:type="dcterms:W3CDTF">2016-11-28T09:51:29Z</dcterms:modified>
</cp:coreProperties>
</file>